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RCX0705001.mobara.local\茂原市役所\06.企画財政部\財政課\回答（県）\財政状況資料集\H29決算\3.県回答\2回目\"/>
    </mc:Choice>
  </mc:AlternateContent>
  <bookViews>
    <workbookView xWindow="0" yWindow="0" windowWidth="20490" windowHeight="72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CO34" i="10"/>
  <c r="AM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<sst xmlns="http://schemas.openxmlformats.org/spreadsheetml/2006/main" count="1071" uniqueCount="592">
  <si>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</si>
  <si>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</si>
  <si>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</si>
  <si>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</si>
  <si>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</si>
  <si>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</si>
  <si>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</si>
  <si>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</si>
  <si>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</si>
  <si>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</si>
  <si>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</si>
  <si>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</si>
  <si>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</si>
  <si>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</si>
  <si>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</si>
  <si>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</si>
  <si>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</si>
  <si>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</si>
  <si>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</si>
  <si>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</si>
  <si>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</si>
  <si>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</si>
  <si>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</si>
  <si>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</si>
  <si>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</si>
  <si>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</si>
  <si>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</si>
  <si>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</si>
  <si>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</si>
  <si>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</si>
  <si>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</si>
  <si>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</si>
  <si>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</si>
  <si>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</si>
  <si>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</si>
  <si>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</si>
  <si>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</si>
  <si>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</si>
  <si>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</si>
  <si>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</si>
  <si>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</si>
  <si>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</si>
  <si>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</si>
  <si>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</si>
  <si>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</si>
  <si>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</si>
  <si>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</si>
  <si>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</si>
  <si>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</si>
  <si>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</si>
  <si>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</si>
  <si>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</si>
  <si>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</si>
  <si>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</si>
  <si>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</si>
  <si>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</si>
  <si>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</si>
  <si>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</si>
  <si>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</si>
  <si>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</si>
  <si>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</si>
  <si>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</si>
  <si>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</si>
  <si>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</si>
  <si>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</si>
  <si>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</si>
  <si>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</si>
  <si>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</si>
  <si>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</si>
  <si>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</si>
  <si>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</si>
  <si>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</si>
  <si>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</si>
  <si>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</si>
  <si>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</si>
  <si>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</si>
  <si>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</si>
  <si>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</si>
  <si>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</si>
  <si>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</si>
  <si>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</si>
  <si>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</si>
  <si>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</si>
  <si>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</si>
  <si>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</si>
  <si>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</si>
  <si>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</si>
  <si>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</si>
  <si>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</si>
  <si>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</si>
  <si>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</si>
  <si>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</si>
  <si>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茂原市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</si>
  <si>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</si>
  <si>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</si>
  <si>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</si>
  <si>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</si>
  <si>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</si>
  <si>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</si>
  <si>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</si>
  <si>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</si>
  <si>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</si>
  <si>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</si>
  <si>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</si>
  <si>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</si>
  <si>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</si>
  <si>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</si>
  <si>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</si>
  <si>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</si>
  <si>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</si>
  <si>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</si>
  <si>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</si>
  <si>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</si>
  <si>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</si>
  <si>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</si>
  <si>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</si>
  <si>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</si>
  <si>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</si>
  <si>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</si>
  <si>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</si>
  <si>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</si>
  <si>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</si>
  <si>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</si>
  <si>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</si>
  <si>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</si>
  <si>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</si>
  <si>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</si>
  <si>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</si>
  <si>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</si>
  <si>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</si>
  <si>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</si>
  <si>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</si>
  <si>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</si>
  <si>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</si>
  <si>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</si>
  <si>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</si>
  <si>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</si>
  <si>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</si>
  <si>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</si>
  <si>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</si>
  <si>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</si>
  <si>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</si>
  <si>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</si>
  <si>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</si>
  <si>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</si>
  <si>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0"/>
  </si>
  <si>
    <t>うち日本人(％)</t>
    <phoneticPr fontId="5"/>
  </si>
  <si>
    <t>-0.7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</si>
  <si>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</si>
  <si>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</si>
  <si>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</si>
  <si>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</si>
  <si>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</si>
  <si>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</si>
  <si>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</si>
  <si>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</si>
  <si>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</si>
  <si>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</si>
  <si>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</si>
  <si>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</si>
  <si>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</si>
  <si>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</si>
  <si>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</si>
  <si>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</si>
  <si>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</si>
  <si>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</si>
  <si>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</si>
  <si>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</si>
  <si>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</si>
  <si>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</si>
  <si>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</si>
  <si>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</si>
  <si>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</si>
  <si>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</si>
  <si>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</si>
  <si>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</si>
  <si>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</si>
  <si>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</si>
  <si>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</si>
  <si>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</si>
  <si>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</si>
  <si>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</si>
  <si>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</si>
  <si>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</si>
  <si>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</si>
  <si>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</si>
  <si>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</si>
  <si>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</si>
  <si>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</si>
  <si>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</si>
  <si>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</si>
  <si>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</si>
  <si>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</si>
  <si>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</si>
  <si>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</si>
  <si>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</si>
  <si>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</si>
  <si>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</si>
  <si>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</si>
  <si>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</si>
  <si>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</si>
  <si>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</si>
  <si>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</si>
  <si>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</si>
  <si>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</si>
  <si>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</si>
  <si>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</si>
  <si>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</si>
  <si>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千葉県茂原市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</si>
  <si>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</si>
  <si>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</si>
  <si>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</si>
  <si>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</si>
  <si>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</si>
  <si>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</si>
  <si>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</si>
  <si>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</si>
  <si>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</si>
  <si>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</si>
  <si>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</si>
  <si>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</si>
  <si>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</si>
  <si>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</si>
  <si>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</si>
  <si>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</si>
  <si>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</si>
  <si>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</si>
  <si>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</si>
  <si>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</si>
  <si>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</si>
  <si>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</si>
  <si>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</si>
  <si>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</si>
  <si>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</si>
  <si>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</si>
  <si>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</si>
  <si>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</si>
  <si>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</si>
  <si>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</si>
  <si>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</si>
  <si>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</si>
  <si>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</si>
  <si>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</si>
  <si>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</si>
  <si>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</si>
  <si>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</si>
  <si>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</si>
  <si>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</si>
  <si>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</si>
  <si>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</si>
  <si>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</si>
  <si>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</si>
  <si>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</si>
  <si>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</si>
  <si>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</si>
  <si>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</si>
  <si>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</si>
  <si>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</si>
  <si>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</si>
  <si>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</si>
  <si>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</si>
  <si>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</si>
  <si>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</si>
  <si>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</si>
  <si>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</si>
  <si>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</si>
  <si>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</si>
  <si>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</si>
  <si>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</si>
  <si>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</si>
  <si>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</si>
  <si>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</si>
  <si>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</si>
  <si>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</si>
  <si>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</si>
  <si>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</si>
  <si>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</si>
  <si>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</si>
  <si>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</si>
  <si>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</si>
  <si>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</si>
  <si>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</si>
  <si>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</si>
  <si>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</si>
  <si>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</si>
  <si>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</si>
  <si>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</si>
  <si>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</si>
  <si>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</si>
  <si>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</si>
  <si>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</si>
  <si>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</si>
  <si>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</si>
  <si>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</si>
  <si>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</si>
  <si>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</si>
  <si>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</si>
  <si>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</si>
  <si>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</si>
  <si>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</si>
  <si>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</si>
  <si>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</si>
  <si>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</si>
  <si>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</si>
  <si>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</si>
  <si>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</si>
  <si>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</si>
  <si>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</si>
  <si>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</si>
  <si>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</si>
  <si>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</si>
  <si>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</si>
  <si>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</si>
  <si>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</si>
  <si>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</si>
  <si>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</si>
  <si>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</si>
  <si>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</si>
  <si>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</si>
  <si>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</si>
  <si>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</si>
  <si>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</si>
  <si>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</si>
  <si>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</si>
  <si>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</si>
  <si>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</si>
  <si>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</si>
  <si>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</si>
  <si>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</si>
  <si>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</si>
  <si>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</si>
  <si>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</si>
  <si>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</si>
  <si>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</si>
  <si>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</si>
  <si>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駐車場整備</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</si>
  <si>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</si>
  <si>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</si>
  <si>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</si>
  <si>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</si>
  <si>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</si>
  <si>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</si>
  <si>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</si>
  <si>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</si>
  <si>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</si>
  <si>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</si>
  <si>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</si>
  <si>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</si>
  <si>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</si>
  <si>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</si>
  <si>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</si>
  <si>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</si>
  <si>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</si>
  <si>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</si>
  <si>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</si>
  <si>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</si>
  <si>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</si>
  <si>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</si>
  <si>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千葉県茂原市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</si>
  <si>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</si>
  <si>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</si>
  <si>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</si>
  <si>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</si>
  <si>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</si>
  <si>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</si>
  <si>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</si>
  <si>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</si>
  <si>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</si>
  <si>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</si>
  <si>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</si>
  <si>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</si>
  <si>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</si>
  <si>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</si>
  <si>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</si>
  <si>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</si>
  <si>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</si>
  <si>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</si>
  <si>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</si>
  <si>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</si>
  <si>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</si>
  <si>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</si>
  <si>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</si>
  <si>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</si>
  <si>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</si>
  <si>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</si>
  <si>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</si>
  <si>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</si>
  <si>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</si>
  <si>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</si>
  <si>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</si>
  <si>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</si>
  <si>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</si>
  <si>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</si>
  <si>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</si>
  <si>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</si>
  <si>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</si>
  <si>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駐車場事業会計</t>
    <phoneticPr fontId="5"/>
  </si>
  <si>
    <t>下水道事業会計</t>
    <phoneticPr fontId="5"/>
  </si>
  <si>
    <t>法非適用企業</t>
    <phoneticPr fontId="5"/>
  </si>
  <si>
    <t>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</si>
  <si>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</si>
  <si>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</si>
  <si>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</si>
  <si>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</si>
  <si>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</si>
  <si>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</si>
  <si>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</si>
  <si>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</si>
  <si>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</si>
  <si>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</si>
  <si>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</si>
  <si>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</si>
  <si>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</si>
  <si>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</si>
  <si>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</si>
  <si>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</si>
  <si>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</si>
  <si>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</si>
  <si>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</si>
  <si>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</si>
  <si>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</si>
  <si>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</si>
  <si>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</si>
  <si>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</si>
  <si>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</si>
  <si>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</si>
  <si>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</si>
  <si>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</si>
  <si>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</si>
  <si>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</si>
  <si>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</si>
  <si>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</si>
  <si>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</si>
  <si>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</si>
  <si>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</si>
  <si>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</si>
  <si>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</si>
  <si>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</si>
  <si>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</si>
  <si>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</si>
  <si>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</si>
  <si>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</si>
  <si>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</si>
  <si>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</si>
  <si>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</si>
  <si>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</si>
  <si>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</si>
  <si>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</si>
  <si>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</si>
  <si>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</si>
  <si>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</si>
  <si>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</si>
  <si>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</si>
  <si>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農業集落排水事業会計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</si>
  <si>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</si>
  <si>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</si>
  <si>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</si>
  <si>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</si>
  <si>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介護保険事業会計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</si>
  <si>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</si>
  <si>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</si>
  <si>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</si>
  <si>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</si>
  <si>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</si>
  <si>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</si>
  <si>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</si>
  <si>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</si>
  <si>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</si>
  <si>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</si>
  <si>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</si>
  <si>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</si>
  <si>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</si>
  <si>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</si>
  <si>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</si>
  <si>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</si>
  <si>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</si>
  <si>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</si>
  <si>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</si>
  <si>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</si>
  <si>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</si>
  <si>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</si>
  <si>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</si>
  <si>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</si>
  <si>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</si>
  <si>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</si>
  <si>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</si>
  <si>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</si>
  <si>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</si>
  <si>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</si>
  <si>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</si>
  <si>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</si>
  <si>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</si>
  <si>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</si>
  <si>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</si>
  <si>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</si>
  <si>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</si>
  <si>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</si>
  <si>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</si>
  <si>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</si>
  <si>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</si>
  <si>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</si>
  <si>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</si>
  <si>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</si>
  <si>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</si>
  <si>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</si>
  <si>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</si>
  <si>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</si>
  <si>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</si>
  <si>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</si>
  <si>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</si>
  <si>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</si>
  <si>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</si>
  <si>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</si>
  <si>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</si>
  <si>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</si>
  <si>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</si>
  <si>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</si>
  <si>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</si>
  <si>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</si>
  <si>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</si>
  <si>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</si>
  <si>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</si>
  <si>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</si>
  <si>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</si>
  <si>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</si>
  <si>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</si>
  <si>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</si>
  <si>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</si>
  <si>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</si>
  <si>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</si>
  <si>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</si>
  <si>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</si>
  <si>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</si>
  <si>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</si>
  <si>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</si>
  <si>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</si>
  <si>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</si>
  <si>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</si>
  <si>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</si>
  <si>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</si>
  <si>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</si>
  <si>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</si>
  <si>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</si>
  <si>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</si>
  <si>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2.42</t>
  </si>
  <si>
    <t>▲ 1.34</t>
  </si>
  <si>
    <t>国民健康保険事業会計</t>
  </si>
  <si>
    <t>一般会計</t>
  </si>
  <si>
    <t>介護保険事業会計</t>
  </si>
  <si>
    <t>下水道事業会計</t>
  </si>
  <si>
    <t>農業集落排水事業会計</t>
  </si>
  <si>
    <t>後期高齢者医療事業会計</t>
  </si>
  <si>
    <t>駐車場事業会計</t>
  </si>
  <si>
    <t>その他会計（赤字）</t>
  </si>
  <si>
    <t>その他会計（黒字）</t>
  </si>
  <si>
    <t>-</t>
    <phoneticPr fontId="2"/>
  </si>
  <si>
    <t>長生郡市広域市町村圏組合（一般会計）</t>
    <rPh sb="0" eb="2">
      <t>チョウセイ</t>
    </rPh>
    <rPh sb="2" eb="3">
      <t>グン</t>
    </rPh>
    <rPh sb="3" eb="4">
      <t>シ</t>
    </rPh>
    <rPh sb="4" eb="6">
      <t>コウイキ</t>
    </rPh>
    <rPh sb="6" eb="9">
      <t>シチョウソン</t>
    </rPh>
    <rPh sb="9" eb="10">
      <t>ケン</t>
    </rPh>
    <rPh sb="10" eb="12">
      <t>クミアイ</t>
    </rPh>
    <rPh sb="13" eb="15">
      <t>イッパン</t>
    </rPh>
    <rPh sb="15" eb="17">
      <t>カイケイ</t>
    </rPh>
    <phoneticPr fontId="2"/>
  </si>
  <si>
    <t>長生郡市広域市町村圏組合（火葬場・斎場事業会計）</t>
    <rPh sb="0" eb="2">
      <t>チョウセイ</t>
    </rPh>
    <rPh sb="2" eb="3">
      <t>グン</t>
    </rPh>
    <rPh sb="3" eb="4">
      <t>シ</t>
    </rPh>
    <rPh sb="4" eb="6">
      <t>コウイキ</t>
    </rPh>
    <rPh sb="6" eb="9">
      <t>シチョウソン</t>
    </rPh>
    <rPh sb="9" eb="10">
      <t>ケン</t>
    </rPh>
    <rPh sb="10" eb="12">
      <t>クミアイ</t>
    </rPh>
    <rPh sb="13" eb="16">
      <t>カソウバ</t>
    </rPh>
    <rPh sb="17" eb="19">
      <t>サイジョウ</t>
    </rPh>
    <rPh sb="19" eb="21">
      <t>ジギョウ</t>
    </rPh>
    <rPh sb="21" eb="23">
      <t>カイケイ</t>
    </rPh>
    <phoneticPr fontId="2"/>
  </si>
  <si>
    <t>長生郡市広域市町村圏組合（病院事業会計）</t>
    <rPh sb="0" eb="3">
      <t>チョウセイグン</t>
    </rPh>
    <rPh sb="3" eb="4">
      <t>シ</t>
    </rPh>
    <rPh sb="4" eb="6">
      <t>コウイキ</t>
    </rPh>
    <rPh sb="6" eb="9">
      <t>シチョウソン</t>
    </rPh>
    <rPh sb="9" eb="10">
      <t>ケン</t>
    </rPh>
    <rPh sb="10" eb="12">
      <t>クミアイ</t>
    </rPh>
    <rPh sb="13" eb="15">
      <t>ビョウイン</t>
    </rPh>
    <rPh sb="15" eb="17">
      <t>ジギョウ</t>
    </rPh>
    <rPh sb="17" eb="19">
      <t>カイケイ</t>
    </rPh>
    <phoneticPr fontId="2"/>
  </si>
  <si>
    <t>長生郡市広域市町村圏組合（水道事業会計）</t>
    <rPh sb="0" eb="3">
      <t>チョウセイグン</t>
    </rPh>
    <rPh sb="3" eb="4">
      <t>シ</t>
    </rPh>
    <rPh sb="4" eb="6">
      <t>コウイキ</t>
    </rPh>
    <rPh sb="6" eb="9">
      <t>シチョウソン</t>
    </rPh>
    <rPh sb="9" eb="10">
      <t>ケン</t>
    </rPh>
    <rPh sb="10" eb="12">
      <t>クミアイ</t>
    </rPh>
    <rPh sb="13" eb="15">
      <t>スイドウ</t>
    </rPh>
    <rPh sb="15" eb="17">
      <t>ジギョウ</t>
    </rPh>
    <rPh sb="17" eb="19">
      <t>カイケイ</t>
    </rPh>
    <phoneticPr fontId="2"/>
  </si>
  <si>
    <t>九十九里地域水道企業団（水道用水供給事業会計）</t>
    <rPh sb="0" eb="4">
      <t>クジュウクリ</t>
    </rPh>
    <rPh sb="4" eb="6">
      <t>チイキ</t>
    </rPh>
    <rPh sb="6" eb="8">
      <t>スイドウ</t>
    </rPh>
    <rPh sb="8" eb="10">
      <t>キギョウ</t>
    </rPh>
    <rPh sb="10" eb="11">
      <t>ダン</t>
    </rPh>
    <rPh sb="12" eb="14">
      <t>スイドウ</t>
    </rPh>
    <rPh sb="14" eb="15">
      <t>ヨウ</t>
    </rPh>
    <rPh sb="15" eb="16">
      <t>スイ</t>
    </rPh>
    <rPh sb="16" eb="18">
      <t>キョウキュウ</t>
    </rPh>
    <rPh sb="18" eb="20">
      <t>ジギョウ</t>
    </rPh>
    <rPh sb="20" eb="22">
      <t>カイケイ</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</si>
  <si>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</si>
  <si>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</si>
  <si>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</si>
  <si>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</si>
  <si>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</si>
  <si>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千葉県後期高齢者医療広域連合（特別会計）</t>
    <rPh sb="0" eb="3">
      <t>チバケン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</si>
  <si>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</si>
  <si>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衛藤五郎音楽文化振興基金</t>
    <rPh sb="0" eb="2">
      <t>エトウ</t>
    </rPh>
    <rPh sb="2" eb="4">
      <t>ゴロウ</t>
    </rPh>
    <rPh sb="4" eb="6">
      <t>オンガク</t>
    </rPh>
    <rPh sb="6" eb="8">
      <t>ブンカ</t>
    </rPh>
    <rPh sb="8" eb="10">
      <t>シンコウ</t>
    </rPh>
    <rPh sb="10" eb="12">
      <t>キキン</t>
    </rPh>
    <phoneticPr fontId="11"/>
  </si>
  <si>
    <t>福祉振興基金</t>
    <rPh sb="0" eb="2">
      <t>フクシ</t>
    </rPh>
    <rPh sb="2" eb="4">
      <t>シンコウ</t>
    </rPh>
    <rPh sb="4" eb="6">
      <t>キキン</t>
    </rPh>
    <phoneticPr fontId="11"/>
  </si>
  <si>
    <t>美術品等取得基金</t>
    <rPh sb="0" eb="2">
      <t>ビジュツ</t>
    </rPh>
    <rPh sb="2" eb="3">
      <t>ヒン</t>
    </rPh>
    <rPh sb="3" eb="4">
      <t>トウ</t>
    </rPh>
    <rPh sb="4" eb="6">
      <t>シュトク</t>
    </rPh>
    <rPh sb="6" eb="8">
      <t>キキン</t>
    </rPh>
    <phoneticPr fontId="11"/>
  </si>
  <si>
    <t>学校等施設建設改修基金</t>
    <rPh sb="0" eb="2">
      <t>ガッコウ</t>
    </rPh>
    <rPh sb="2" eb="3">
      <t>トウ</t>
    </rPh>
    <rPh sb="3" eb="5">
      <t>シセツ</t>
    </rPh>
    <rPh sb="5" eb="7">
      <t>ケンセツ</t>
    </rPh>
    <rPh sb="7" eb="9">
      <t>カイシュウ</t>
    </rPh>
    <rPh sb="9" eb="11">
      <t>キキン</t>
    </rPh>
    <phoneticPr fontId="11"/>
  </si>
  <si>
    <t>国際交流基金</t>
    <rPh sb="0" eb="2">
      <t>コクサイ</t>
    </rPh>
    <rPh sb="2" eb="4">
      <t>コウリュウ</t>
    </rPh>
    <rPh sb="4" eb="6">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</si>
  <si>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</si>
  <si>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</si>
  <si>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</si>
  <si>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</si>
  <si>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</si>
  <si>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</si>
  <si>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</si>
  <si>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</si>
  <si>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</si>
  <si>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</si>
  <si>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</si>
  <si>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</si>
  <si>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</si>
  <si>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類似団体内平均値</t>
    <phoneticPr fontId="5"/>
  </si>
  <si>
    <t>実質公債費比率</t>
    <phoneticPr fontId="5"/>
  </si>
  <si>
    <t xml:space="preserve"> </t>
    <phoneticPr fontId="5"/>
  </si>
  <si>
    <t xml:space="preserve"> </t>
    <phoneticPr fontId="5"/>
  </si>
  <si>
    <t>将来負担比率が減少し、有形固定資産減価償却率が増加している。これは、投資が行われず老朽化対策が将来へ先延ばしになっている状態を表している。
当市においては、平成２４年度に解散した土地開発公社に係る第三セクター等改革推進債に係る公債費が大きく、財政運営の負担になっている。
限られた予算の中で施設更新を行う必要があるため、茂原市公共施設等総合管理計画や各個別施設計画に基づき、計画的に進めていきたい。</t>
    <rPh sb="0" eb="2">
      <t>ショウライ</t>
    </rPh>
    <rPh sb="2" eb="4">
      <t>フタン</t>
    </rPh>
    <rPh sb="4" eb="6">
      <t>ヒリツ</t>
    </rPh>
    <rPh sb="7" eb="9">
      <t>ゲンショウ</t>
    </rPh>
    <rPh sb="11" eb="17">
      <t>ユウケイコテイシサン</t>
    </rPh>
    <rPh sb="17" eb="19">
      <t>ゲンカ</t>
    </rPh>
    <rPh sb="19" eb="21">
      <t>ショウキャク</t>
    </rPh>
    <rPh sb="21" eb="22">
      <t>リツ</t>
    </rPh>
    <rPh sb="23" eb="25">
      <t>ゾウカ</t>
    </rPh>
    <rPh sb="34" eb="36">
      <t>トウシ</t>
    </rPh>
    <rPh sb="37" eb="38">
      <t>オコナ</t>
    </rPh>
    <rPh sb="41" eb="44">
      <t>ロウキュウカ</t>
    </rPh>
    <rPh sb="44" eb="46">
      <t>タイサク</t>
    </rPh>
    <rPh sb="47" eb="49">
      <t>ショウライ</t>
    </rPh>
    <rPh sb="50" eb="52">
      <t>サキノ</t>
    </rPh>
    <rPh sb="60" eb="62">
      <t>ジョウタイ</t>
    </rPh>
    <rPh sb="63" eb="64">
      <t>アラワ</t>
    </rPh>
    <rPh sb="70" eb="72">
      <t>トウシ</t>
    </rPh>
    <rPh sb="78" eb="80">
      <t>ヘイセイ</t>
    </rPh>
    <rPh sb="82" eb="84">
      <t>ネンド</t>
    </rPh>
    <rPh sb="85" eb="87">
      <t>カイサン</t>
    </rPh>
    <rPh sb="89" eb="91">
      <t>トチ</t>
    </rPh>
    <rPh sb="91" eb="93">
      <t>カイハツ</t>
    </rPh>
    <rPh sb="93" eb="95">
      <t>コウシャ</t>
    </rPh>
    <rPh sb="96" eb="97">
      <t>カカ</t>
    </rPh>
    <rPh sb="98" eb="100">
      <t>ダイサン</t>
    </rPh>
    <rPh sb="104" eb="105">
      <t>トウ</t>
    </rPh>
    <rPh sb="105" eb="107">
      <t>カイカク</t>
    </rPh>
    <rPh sb="107" eb="109">
      <t>スイシン</t>
    </rPh>
    <rPh sb="109" eb="110">
      <t>サイ</t>
    </rPh>
    <rPh sb="111" eb="112">
      <t>カカ</t>
    </rPh>
    <rPh sb="113" eb="116">
      <t>コウサイヒ</t>
    </rPh>
    <rPh sb="117" eb="118">
      <t>オオ</t>
    </rPh>
    <rPh sb="121" eb="123">
      <t>ザイセイ</t>
    </rPh>
    <rPh sb="123" eb="125">
      <t>ウンエイ</t>
    </rPh>
    <rPh sb="126" eb="128">
      <t>フタン</t>
    </rPh>
    <rPh sb="136" eb="137">
      <t>カギ</t>
    </rPh>
    <rPh sb="140" eb="142">
      <t>ヨサン</t>
    </rPh>
    <rPh sb="143" eb="144">
      <t>ナカ</t>
    </rPh>
    <rPh sb="145" eb="147">
      <t>シセツ</t>
    </rPh>
    <rPh sb="147" eb="149">
      <t>コウシン</t>
    </rPh>
    <rPh sb="150" eb="151">
      <t>オコナ</t>
    </rPh>
    <rPh sb="152" eb="154">
      <t>ヒツヨウ</t>
    </rPh>
    <rPh sb="160" eb="163">
      <t>モバラシ</t>
    </rPh>
    <rPh sb="163" eb="165">
      <t>コウキョウ</t>
    </rPh>
    <rPh sb="165" eb="167">
      <t>シセツ</t>
    </rPh>
    <rPh sb="167" eb="168">
      <t>トウ</t>
    </rPh>
    <rPh sb="168" eb="170">
      <t>ソウゴウ</t>
    </rPh>
    <rPh sb="170" eb="172">
      <t>カンリ</t>
    </rPh>
    <rPh sb="172" eb="174">
      <t>ケイカク</t>
    </rPh>
    <rPh sb="175" eb="176">
      <t>カク</t>
    </rPh>
    <rPh sb="176" eb="178">
      <t>コベツ</t>
    </rPh>
    <rPh sb="178" eb="180">
      <t>シセツ</t>
    </rPh>
    <rPh sb="180" eb="182">
      <t>ケイカク</t>
    </rPh>
    <rPh sb="183" eb="184">
      <t>モト</t>
    </rPh>
    <rPh sb="187" eb="190">
      <t>ケイカクテキ</t>
    </rPh>
    <rPh sb="191" eb="192">
      <t>スス</t>
    </rPh>
    <phoneticPr fontId="5"/>
  </si>
  <si>
    <t>将来負担比率、実質公債費比率共に低下傾向が続いている。これは地方債の繰上償還や財政調整基金の積み立てを継続的に実施したことによるものである。
しかしながら類似団体内平均値と比べ高い水準にあるため、楽観視できない状況である。
また、近年は巨大化する災害に対応するための基金の取り崩しも増えると見込まれ、比率も上昇に転じる可能性がある。</t>
    <rPh sb="0" eb="2">
      <t>ショウライ</t>
    </rPh>
    <rPh sb="2" eb="4">
      <t>フタン</t>
    </rPh>
    <rPh sb="4" eb="6">
      <t>ヒリツ</t>
    </rPh>
    <rPh sb="7" eb="9">
      <t>ジッシツ</t>
    </rPh>
    <rPh sb="9" eb="12">
      <t>コウサイヒ</t>
    </rPh>
    <rPh sb="12" eb="14">
      <t>ヒリツ</t>
    </rPh>
    <rPh sb="14" eb="15">
      <t>トモ</t>
    </rPh>
    <rPh sb="16" eb="18">
      <t>テイカ</t>
    </rPh>
    <rPh sb="18" eb="20">
      <t>ケイコウ</t>
    </rPh>
    <rPh sb="21" eb="22">
      <t>ツヅ</t>
    </rPh>
    <rPh sb="30" eb="33">
      <t>チホウサイ</t>
    </rPh>
    <rPh sb="34" eb="35">
      <t>ク</t>
    </rPh>
    <rPh sb="35" eb="36">
      <t>ア</t>
    </rPh>
    <rPh sb="36" eb="38">
      <t>ショウカン</t>
    </rPh>
    <rPh sb="39" eb="41">
      <t>ザイセイ</t>
    </rPh>
    <rPh sb="41" eb="43">
      <t>チョウセイ</t>
    </rPh>
    <rPh sb="43" eb="45">
      <t>キキン</t>
    </rPh>
    <rPh sb="46" eb="47">
      <t>ツ</t>
    </rPh>
    <rPh sb="48" eb="49">
      <t>タ</t>
    </rPh>
    <rPh sb="51" eb="54">
      <t>ケイゾクテキ</t>
    </rPh>
    <rPh sb="55" eb="57">
      <t>ジッシ</t>
    </rPh>
    <rPh sb="98" eb="101">
      <t>ラッカンシ</t>
    </rPh>
    <rPh sb="105" eb="107">
      <t>ジョウキョウ</t>
    </rPh>
    <rPh sb="115" eb="117">
      <t>キンネン</t>
    </rPh>
    <rPh sb="118" eb="121">
      <t>キョダイカ</t>
    </rPh>
    <rPh sb="123" eb="125">
      <t>サイガイ</t>
    </rPh>
    <rPh sb="126" eb="128">
      <t>タイオウ</t>
    </rPh>
    <rPh sb="133" eb="135">
      <t>キキン</t>
    </rPh>
    <rPh sb="136" eb="137">
      <t>ト</t>
    </rPh>
    <rPh sb="138" eb="139">
      <t>クズ</t>
    </rPh>
    <rPh sb="141" eb="142">
      <t>フ</t>
    </rPh>
    <rPh sb="145" eb="147">
      <t>ミコ</t>
    </rPh>
    <rPh sb="150" eb="152">
      <t>ヒリツ</t>
    </rPh>
    <rPh sb="153" eb="155">
      <t>ジョウショウ</t>
    </rPh>
    <rPh sb="156" eb="157">
      <t>テン</t>
    </rPh>
    <rPh sb="159" eb="162">
      <t>カノウセイ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</si>
</sst>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54227</c:v>
                </c:pt>
                <c:pt idx="3">
                  <c:v>44504</c:v>
                </c:pt>
                <c:pt idx="4">
                  <c:v>47820</c:v>
                </c:pt>
              </c:numCache>
            </c:numRef>
          </c:val>
          <c:smooth val="0"/>
          <c:extLst xmlns:c16r2="http://schemas.microsoft.com/office/drawing/2015/06/chart">
            <c:ext xmlns:c16="http://schemas.microsoft.com/office/drawing/2014/chart" uri="{C3380CC4-5D6E-409C-BE32-E72D297353CC}">
              <c16:uniqueId val="{00000000-764D-406D-B62F-6B1F8C62D41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27662</c:v>
                </c:pt>
                <c:pt idx="1">
                  <c:v>45000</c:v>
                </c:pt>
                <c:pt idx="2">
                  <c:v>34854</c:v>
                </c:pt>
                <c:pt idx="3">
                  <c:v>30805</c:v>
                </c:pt>
                <c:pt idx="4">
                  <c:v>35965</c:v>
                </c:pt>
              </c:numCache>
            </c:numRef>
          </c:val>
          <c:smooth val="0"/>
          <c:extLst xmlns:c16r2="http://schemas.microsoft.com/office/drawing/2015/06/chart">
            <c:ext xmlns:c16="http://schemas.microsoft.com/office/drawing/2014/chart" uri="{C3380CC4-5D6E-409C-BE32-E72D297353CC}">
              <c16:uniqueId val="{00000001-764D-406D-B62F-6B1F8C62D411}"/>
            </c:ext>
          </c:extLst>
        </c:ser>
        <c:dLbls>
          <c:showLegendKey val="0"/>
          <c:showVal val="0"/>
          <c:showCatName val="0"/>
          <c:showSerName val="0"/>
          <c:showPercent val="0"/>
          <c:showBubbleSize val="0"/>
        </c:dLbls>
        <c:marker val="1"/>
        <c:smooth val="0"/>
        <c:axId val="302523864"/>
        <c:axId val="302524256"/>
      </c:lineChart>
      <c:catAx>
        <c:axId val="3025238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2524256"/>
        <c:crosses val="autoZero"/>
        <c:auto val="1"/>
        <c:lblAlgn val="ctr"/>
        <c:lblOffset val="100"/>
        <c:tickLblSkip val="1"/>
        <c:tickMarkSkip val="1"/>
        <c:noMultiLvlLbl val="0"/>
      </c:catAx>
      <c:valAx>
        <c:axId val="30252425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25238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6.49</c:v>
                </c:pt>
                <c:pt idx="1">
                  <c:v>5.8</c:v>
                </c:pt>
                <c:pt idx="2">
                  <c:v>5.33</c:v>
                </c:pt>
                <c:pt idx="3">
                  <c:v>4.93</c:v>
                </c:pt>
                <c:pt idx="4">
                  <c:v>2.88</c:v>
                </c:pt>
              </c:numCache>
            </c:numRef>
          </c:val>
          <c:extLst xmlns:c16r2="http://schemas.microsoft.com/office/drawing/2015/06/chart">
            <c:ext xmlns:c16="http://schemas.microsoft.com/office/drawing/2014/chart" uri="{C3380CC4-5D6E-409C-BE32-E72D297353CC}">
              <c16:uniqueId val="{00000000-E97F-4AC8-AA6B-189D6A80713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15.09</c:v>
                </c:pt>
                <c:pt idx="1">
                  <c:v>18.739999999999998</c:v>
                </c:pt>
                <c:pt idx="2">
                  <c:v>25.67</c:v>
                </c:pt>
                <c:pt idx="3">
                  <c:v>26.26</c:v>
                </c:pt>
                <c:pt idx="4">
                  <c:v>27.08</c:v>
                </c:pt>
              </c:numCache>
            </c:numRef>
          </c:val>
          <c:extLst xmlns:c16r2="http://schemas.microsoft.com/office/drawing/2015/06/chart">
            <c:ext xmlns:c16="http://schemas.microsoft.com/office/drawing/2014/chart" uri="{C3380CC4-5D6E-409C-BE32-E72D297353CC}">
              <c16:uniqueId val="{00000001-E97F-4AC8-AA6B-189D6A807133}"/>
            </c:ext>
          </c:extLst>
        </c:ser>
        <c:dLbls>
          <c:showLegendKey val="0"/>
          <c:showVal val="0"/>
          <c:showCatName val="0"/>
          <c:showSerName val="0"/>
          <c:showPercent val="0"/>
          <c:showBubbleSize val="0"/>
        </c:dLbls>
        <c:gapWidth val="250"/>
        <c:overlap val="100"/>
        <c:axId val="516861544"/>
        <c:axId val="5168619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6.14</c:v>
                </c:pt>
                <c:pt idx="1">
                  <c:v>0.2</c:v>
                </c:pt>
                <c:pt idx="2">
                  <c:v>3.99</c:v>
                </c:pt>
                <c:pt idx="3">
                  <c:v>-2.42</c:v>
                </c:pt>
                <c:pt idx="4">
                  <c:v>-1.34</c:v>
                </c:pt>
              </c:numCache>
            </c:numRef>
          </c:val>
          <c:smooth val="0"/>
          <c:extLst xmlns:c16r2="http://schemas.microsoft.com/office/drawing/2015/06/chart">
            <c:ext xmlns:c16="http://schemas.microsoft.com/office/drawing/2014/chart" uri="{C3380CC4-5D6E-409C-BE32-E72D297353CC}">
              <c16:uniqueId val="{00000002-E97F-4AC8-AA6B-189D6A807133}"/>
            </c:ext>
          </c:extLst>
        </c:ser>
        <c:dLbls>
          <c:showLegendKey val="0"/>
          <c:showVal val="0"/>
          <c:showCatName val="0"/>
          <c:showSerName val="0"/>
          <c:showPercent val="0"/>
          <c:showBubbleSize val="0"/>
        </c:dLbls>
        <c:marker val="1"/>
        <c:smooth val="0"/>
        <c:axId val="516861544"/>
        <c:axId val="516861936"/>
      </c:lineChart>
      <c:catAx>
        <c:axId val="516861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16861936"/>
        <c:crosses val="autoZero"/>
        <c:auto val="1"/>
        <c:lblAlgn val="ctr"/>
        <c:lblOffset val="100"/>
        <c:tickLblSkip val="1"/>
        <c:tickMarkSkip val="1"/>
        <c:noMultiLvlLbl val="0"/>
      </c:catAx>
      <c:valAx>
        <c:axId val="516861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6861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B266-4EAA-9E71-BFFE1B468FE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266-4EAA-9E71-BFFE1B468FE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B266-4EAA-9E71-BFFE1B468FEC}"/>
            </c:ext>
          </c:extLst>
        </c:ser>
        <c:ser>
          <c:idx val="3"/>
          <c:order val="3"/>
          <c:tx>
            <c:strRef>
              <c:f>データシート!$A$30</c:f>
              <c:strCache>
                <c:ptCount val="1"/>
                <c:pt idx="0">
                  <c:v>駐車場事業会計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0.05</c:v>
                </c:pt>
                <c:pt idx="2">
                  <c:v>#N/A</c:v>
                </c:pt>
                <c:pt idx="3">
                  <c:v>0.04</c:v>
                </c:pt>
                <c:pt idx="4">
                  <c:v>#N/A</c:v>
                </c:pt>
                <c:pt idx="5">
                  <c:v>0.01</c:v>
                </c:pt>
                <c:pt idx="6">
                  <c:v>#N/A</c:v>
                </c:pt>
                <c:pt idx="7">
                  <c:v>0.02</c:v>
                </c:pt>
                <c:pt idx="8">
                  <c:v>#N/A</c:v>
                </c:pt>
                <c:pt idx="9">
                  <c:v>0.05</c:v>
                </c:pt>
              </c:numCache>
            </c:numRef>
          </c:val>
          <c:extLst xmlns:c16r2="http://schemas.microsoft.com/office/drawing/2015/06/chart">
            <c:ext xmlns:c16="http://schemas.microsoft.com/office/drawing/2014/chart" uri="{C3380CC4-5D6E-409C-BE32-E72D297353CC}">
              <c16:uniqueId val="{00000003-B266-4EAA-9E71-BFFE1B468FEC}"/>
            </c:ext>
          </c:extLst>
        </c:ser>
        <c:ser>
          <c:idx val="4"/>
          <c:order val="4"/>
          <c:tx>
            <c:strRef>
              <c:f>データシート!$A$31</c:f>
              <c:strCache>
                <c:ptCount val="1"/>
                <c:pt idx="0">
                  <c:v>後期高齢者医療事業会計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0.06</c:v>
                </c:pt>
                <c:pt idx="2">
                  <c:v>#N/A</c:v>
                </c:pt>
                <c:pt idx="3">
                  <c:v>0.09</c:v>
                </c:pt>
                <c:pt idx="4">
                  <c:v>#N/A</c:v>
                </c:pt>
                <c:pt idx="5">
                  <c:v>0.12</c:v>
                </c:pt>
                <c:pt idx="6">
                  <c:v>#N/A</c:v>
                </c:pt>
                <c:pt idx="7">
                  <c:v>0.05</c:v>
                </c:pt>
                <c:pt idx="8">
                  <c:v>#N/A</c:v>
                </c:pt>
                <c:pt idx="9">
                  <c:v>0.12</c:v>
                </c:pt>
              </c:numCache>
            </c:numRef>
          </c:val>
          <c:extLst xmlns:c16r2="http://schemas.microsoft.com/office/drawing/2015/06/chart">
            <c:ext xmlns:c16="http://schemas.microsoft.com/office/drawing/2014/chart" uri="{C3380CC4-5D6E-409C-BE32-E72D297353CC}">
              <c16:uniqueId val="{00000004-B266-4EAA-9E71-BFFE1B468FEC}"/>
            </c:ext>
          </c:extLst>
        </c:ser>
        <c:ser>
          <c:idx val="5"/>
          <c:order val="5"/>
          <c:tx>
            <c:strRef>
              <c:f>データシート!$A$32</c:f>
              <c:strCache>
                <c:ptCount val="1"/>
                <c:pt idx="0">
                  <c:v>農業集落排水事業会計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0.03</c:v>
                </c:pt>
                <c:pt idx="2">
                  <c:v>#N/A</c:v>
                </c:pt>
                <c:pt idx="3">
                  <c:v>0.12</c:v>
                </c:pt>
                <c:pt idx="4">
                  <c:v>#N/A</c:v>
                </c:pt>
                <c:pt idx="5">
                  <c:v>0.14000000000000001</c:v>
                </c:pt>
                <c:pt idx="6">
                  <c:v>#N/A</c:v>
                </c:pt>
                <c:pt idx="7">
                  <c:v>0.14000000000000001</c:v>
                </c:pt>
                <c:pt idx="8">
                  <c:v>#N/A</c:v>
                </c:pt>
                <c:pt idx="9">
                  <c:v>0.13</c:v>
                </c:pt>
              </c:numCache>
            </c:numRef>
          </c:val>
          <c:extLst xmlns:c16r2="http://schemas.microsoft.com/office/drawing/2015/06/chart">
            <c:ext xmlns:c16="http://schemas.microsoft.com/office/drawing/2014/chart" uri="{C3380CC4-5D6E-409C-BE32-E72D297353CC}">
              <c16:uniqueId val="{00000005-B266-4EAA-9E71-BFFE1B468FEC}"/>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1.1200000000000001</c:v>
                </c:pt>
                <c:pt idx="2">
                  <c:v>#N/A</c:v>
                </c:pt>
                <c:pt idx="3">
                  <c:v>0.96</c:v>
                </c:pt>
                <c:pt idx="4">
                  <c:v>#N/A</c:v>
                </c:pt>
                <c:pt idx="5">
                  <c:v>0.8</c:v>
                </c:pt>
                <c:pt idx="6">
                  <c:v>#N/A</c:v>
                </c:pt>
                <c:pt idx="7">
                  <c:v>0.54</c:v>
                </c:pt>
                <c:pt idx="8">
                  <c:v>#N/A</c:v>
                </c:pt>
                <c:pt idx="9">
                  <c:v>0.35</c:v>
                </c:pt>
              </c:numCache>
            </c:numRef>
          </c:val>
          <c:extLst xmlns:c16r2="http://schemas.microsoft.com/office/drawing/2015/06/chart">
            <c:ext xmlns:c16="http://schemas.microsoft.com/office/drawing/2014/chart" uri="{C3380CC4-5D6E-409C-BE32-E72D297353CC}">
              <c16:uniqueId val="{00000006-B266-4EAA-9E71-BFFE1B468FEC}"/>
            </c:ext>
          </c:extLst>
        </c:ser>
        <c:ser>
          <c:idx val="7"/>
          <c:order val="7"/>
          <c:tx>
            <c:strRef>
              <c:f>データシート!$A$34</c:f>
              <c:strCache>
                <c:ptCount val="1"/>
                <c:pt idx="0">
                  <c:v>介護保険事業会計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1.23</c:v>
                </c:pt>
                <c:pt idx="2">
                  <c:v>#N/A</c:v>
                </c:pt>
                <c:pt idx="3">
                  <c:v>0.9</c:v>
                </c:pt>
                <c:pt idx="4">
                  <c:v>#N/A</c:v>
                </c:pt>
                <c:pt idx="5">
                  <c:v>1.05</c:v>
                </c:pt>
                <c:pt idx="6">
                  <c:v>#N/A</c:v>
                </c:pt>
                <c:pt idx="7">
                  <c:v>1.6</c:v>
                </c:pt>
                <c:pt idx="8">
                  <c:v>#N/A</c:v>
                </c:pt>
                <c:pt idx="9">
                  <c:v>0.87</c:v>
                </c:pt>
              </c:numCache>
            </c:numRef>
          </c:val>
          <c:extLst xmlns:c16r2="http://schemas.microsoft.com/office/drawing/2015/06/chart">
            <c:ext xmlns:c16="http://schemas.microsoft.com/office/drawing/2014/chart" uri="{C3380CC4-5D6E-409C-BE32-E72D297353CC}">
              <c16:uniqueId val="{00000007-B266-4EAA-9E71-BFFE1B468FE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6.49</c:v>
                </c:pt>
                <c:pt idx="2">
                  <c:v>#N/A</c:v>
                </c:pt>
                <c:pt idx="3">
                  <c:v>5.8</c:v>
                </c:pt>
                <c:pt idx="4">
                  <c:v>#N/A</c:v>
                </c:pt>
                <c:pt idx="5">
                  <c:v>5.33</c:v>
                </c:pt>
                <c:pt idx="6">
                  <c:v>#N/A</c:v>
                </c:pt>
                <c:pt idx="7">
                  <c:v>4.92</c:v>
                </c:pt>
                <c:pt idx="8">
                  <c:v>#N/A</c:v>
                </c:pt>
                <c:pt idx="9">
                  <c:v>2.87</c:v>
                </c:pt>
              </c:numCache>
            </c:numRef>
          </c:val>
          <c:extLst xmlns:c16r2="http://schemas.microsoft.com/office/drawing/2015/06/chart">
            <c:ext xmlns:c16="http://schemas.microsoft.com/office/drawing/2014/chart" uri="{C3380CC4-5D6E-409C-BE32-E72D297353CC}">
              <c16:uniqueId val="{00000008-B266-4EAA-9E71-BFFE1B468FEC}"/>
            </c:ext>
          </c:extLst>
        </c:ser>
        <c:ser>
          <c:idx val="9"/>
          <c:order val="9"/>
          <c:tx>
            <c:strRef>
              <c:f>データシート!$A$36</c:f>
              <c:strCache>
                <c:ptCount val="1"/>
                <c:pt idx="0">
                  <c:v>国民健康保険事業会計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5.78</c:v>
                </c:pt>
                <c:pt idx="2">
                  <c:v>#N/A</c:v>
                </c:pt>
                <c:pt idx="3">
                  <c:v>5.94</c:v>
                </c:pt>
                <c:pt idx="4">
                  <c:v>#N/A</c:v>
                </c:pt>
                <c:pt idx="5">
                  <c:v>5.19</c:v>
                </c:pt>
                <c:pt idx="6">
                  <c:v>#N/A</c:v>
                </c:pt>
                <c:pt idx="7">
                  <c:v>5.76</c:v>
                </c:pt>
                <c:pt idx="8">
                  <c:v>#N/A</c:v>
                </c:pt>
                <c:pt idx="9">
                  <c:v>7.8</c:v>
                </c:pt>
              </c:numCache>
            </c:numRef>
          </c:val>
          <c:extLst xmlns:c16r2="http://schemas.microsoft.com/office/drawing/2015/06/chart">
            <c:ext xmlns:c16="http://schemas.microsoft.com/office/drawing/2014/chart" uri="{C3380CC4-5D6E-409C-BE32-E72D297353CC}">
              <c16:uniqueId val="{00000009-B266-4EAA-9E71-BFFE1B468FEC}"/>
            </c:ext>
          </c:extLst>
        </c:ser>
        <c:dLbls>
          <c:showLegendKey val="0"/>
          <c:showVal val="0"/>
          <c:showCatName val="0"/>
          <c:showSerName val="0"/>
          <c:showPercent val="0"/>
          <c:showBubbleSize val="0"/>
        </c:dLbls>
        <c:gapWidth val="150"/>
        <c:overlap val="100"/>
        <c:axId val="516862720"/>
        <c:axId val="516863112"/>
      </c:barChart>
      <c:catAx>
        <c:axId val="516862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6863112"/>
        <c:crosses val="autoZero"/>
        <c:auto val="1"/>
        <c:lblAlgn val="ctr"/>
        <c:lblOffset val="100"/>
        <c:tickLblSkip val="1"/>
        <c:tickMarkSkip val="1"/>
        <c:noMultiLvlLbl val="0"/>
      </c:catAx>
      <c:valAx>
        <c:axId val="516863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68627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2628</c:v>
                </c:pt>
                <c:pt idx="5">
                  <c:v>2670</c:v>
                </c:pt>
                <c:pt idx="8">
                  <c:v>2556</c:v>
                </c:pt>
                <c:pt idx="11">
                  <c:v>2560</c:v>
                </c:pt>
                <c:pt idx="14">
                  <c:v>2723</c:v>
                </c:pt>
              </c:numCache>
            </c:numRef>
          </c:val>
          <c:extLst xmlns:c16r2="http://schemas.microsoft.com/office/drawing/2015/06/chart">
            <c:ext xmlns:c16="http://schemas.microsoft.com/office/drawing/2014/chart" uri="{C3380CC4-5D6E-409C-BE32-E72D297353CC}">
              <c16:uniqueId val="{00000000-7401-4334-858D-F4B8D6163A9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1</c:v>
                </c:pt>
                <c:pt idx="9">
                  <c:v>0</c:v>
                </c:pt>
                <c:pt idx="12">
                  <c:v>0</c:v>
                </c:pt>
              </c:numCache>
            </c:numRef>
          </c:val>
          <c:extLst xmlns:c16r2="http://schemas.microsoft.com/office/drawing/2015/06/chart">
            <c:ext xmlns:c16="http://schemas.microsoft.com/office/drawing/2014/chart" uri="{C3380CC4-5D6E-409C-BE32-E72D297353CC}">
              <c16:uniqueId val="{00000001-7401-4334-858D-F4B8D6163A9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9</c:v>
                </c:pt>
                <c:pt idx="3">
                  <c:v>6</c:v>
                </c:pt>
                <c:pt idx="6">
                  <c:v>0</c:v>
                </c:pt>
                <c:pt idx="9">
                  <c:v>0</c:v>
                </c:pt>
                <c:pt idx="12">
                  <c:v>0</c:v>
                </c:pt>
              </c:numCache>
            </c:numRef>
          </c:val>
          <c:extLst xmlns:c16r2="http://schemas.microsoft.com/office/drawing/2015/06/chart">
            <c:ext xmlns:c16="http://schemas.microsoft.com/office/drawing/2014/chart" uri="{C3380CC4-5D6E-409C-BE32-E72D297353CC}">
              <c16:uniqueId val="{00000002-7401-4334-858D-F4B8D6163A9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442</c:v>
                </c:pt>
                <c:pt idx="3">
                  <c:v>303</c:v>
                </c:pt>
                <c:pt idx="6">
                  <c:v>304</c:v>
                </c:pt>
                <c:pt idx="9">
                  <c:v>307</c:v>
                </c:pt>
                <c:pt idx="12">
                  <c:v>330</c:v>
                </c:pt>
              </c:numCache>
            </c:numRef>
          </c:val>
          <c:extLst xmlns:c16r2="http://schemas.microsoft.com/office/drawing/2015/06/chart">
            <c:ext xmlns:c16="http://schemas.microsoft.com/office/drawing/2014/chart" uri="{C3380CC4-5D6E-409C-BE32-E72D297353CC}">
              <c16:uniqueId val="{00000003-7401-4334-858D-F4B8D6163A9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408</c:v>
                </c:pt>
                <c:pt idx="3">
                  <c:v>418</c:v>
                </c:pt>
                <c:pt idx="6">
                  <c:v>409</c:v>
                </c:pt>
                <c:pt idx="9">
                  <c:v>387</c:v>
                </c:pt>
                <c:pt idx="12">
                  <c:v>420</c:v>
                </c:pt>
              </c:numCache>
            </c:numRef>
          </c:val>
          <c:extLst xmlns:c16r2="http://schemas.microsoft.com/office/drawing/2015/06/chart">
            <c:ext xmlns:c16="http://schemas.microsoft.com/office/drawing/2014/chart" uri="{C3380CC4-5D6E-409C-BE32-E72D297353CC}">
              <c16:uniqueId val="{00000004-7401-4334-858D-F4B8D6163A9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401-4334-858D-F4B8D6163A9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401-4334-858D-F4B8D6163A9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3578</c:v>
                </c:pt>
                <c:pt idx="3">
                  <c:v>3565</c:v>
                </c:pt>
                <c:pt idx="6">
                  <c:v>3543</c:v>
                </c:pt>
                <c:pt idx="9">
                  <c:v>3570</c:v>
                </c:pt>
                <c:pt idx="12">
                  <c:v>3487</c:v>
                </c:pt>
              </c:numCache>
            </c:numRef>
          </c:val>
          <c:extLst xmlns:c16r2="http://schemas.microsoft.com/office/drawing/2015/06/chart">
            <c:ext xmlns:c16="http://schemas.microsoft.com/office/drawing/2014/chart" uri="{C3380CC4-5D6E-409C-BE32-E72D297353CC}">
              <c16:uniqueId val="{00000007-7401-4334-858D-F4B8D6163A90}"/>
            </c:ext>
          </c:extLst>
        </c:ser>
        <c:dLbls>
          <c:showLegendKey val="0"/>
          <c:showVal val="0"/>
          <c:showCatName val="0"/>
          <c:showSerName val="0"/>
          <c:showPercent val="0"/>
          <c:showBubbleSize val="0"/>
        </c:dLbls>
        <c:gapWidth val="100"/>
        <c:overlap val="100"/>
        <c:axId val="515393080"/>
        <c:axId val="5153934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1809</c:v>
                </c:pt>
                <c:pt idx="2">
                  <c:v>#N/A</c:v>
                </c:pt>
                <c:pt idx="3">
                  <c:v>#N/A</c:v>
                </c:pt>
                <c:pt idx="4">
                  <c:v>1622</c:v>
                </c:pt>
                <c:pt idx="5">
                  <c:v>#N/A</c:v>
                </c:pt>
                <c:pt idx="6">
                  <c:v>#N/A</c:v>
                </c:pt>
                <c:pt idx="7">
                  <c:v>1701</c:v>
                </c:pt>
                <c:pt idx="8">
                  <c:v>#N/A</c:v>
                </c:pt>
                <c:pt idx="9">
                  <c:v>#N/A</c:v>
                </c:pt>
                <c:pt idx="10">
                  <c:v>1704</c:v>
                </c:pt>
                <c:pt idx="11">
                  <c:v>#N/A</c:v>
                </c:pt>
                <c:pt idx="12">
                  <c:v>#N/A</c:v>
                </c:pt>
                <c:pt idx="13">
                  <c:v>1514</c:v>
                </c:pt>
                <c:pt idx="14">
                  <c:v>#N/A</c:v>
                </c:pt>
              </c:numCache>
            </c:numRef>
          </c:val>
          <c:smooth val="0"/>
          <c:extLst xmlns:c16r2="http://schemas.microsoft.com/office/drawing/2015/06/chart">
            <c:ext xmlns:c16="http://schemas.microsoft.com/office/drawing/2014/chart" uri="{C3380CC4-5D6E-409C-BE32-E72D297353CC}">
              <c16:uniqueId val="{00000008-7401-4334-858D-F4B8D6163A90}"/>
            </c:ext>
          </c:extLst>
        </c:ser>
        <c:dLbls>
          <c:showLegendKey val="0"/>
          <c:showVal val="0"/>
          <c:showCatName val="0"/>
          <c:showSerName val="0"/>
          <c:showPercent val="0"/>
          <c:showBubbleSize val="0"/>
        </c:dLbls>
        <c:marker val="1"/>
        <c:smooth val="0"/>
        <c:axId val="515393080"/>
        <c:axId val="515393472"/>
      </c:lineChart>
      <c:catAx>
        <c:axId val="515393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5393472"/>
        <c:crosses val="autoZero"/>
        <c:auto val="1"/>
        <c:lblAlgn val="ctr"/>
        <c:lblOffset val="100"/>
        <c:tickLblSkip val="1"/>
        <c:tickMarkSkip val="1"/>
        <c:noMultiLvlLbl val="0"/>
      </c:catAx>
      <c:valAx>
        <c:axId val="515393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5393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26540</c:v>
                </c:pt>
                <c:pt idx="5">
                  <c:v>26662</c:v>
                </c:pt>
                <c:pt idx="8">
                  <c:v>26834</c:v>
                </c:pt>
                <c:pt idx="11">
                  <c:v>26666</c:v>
                </c:pt>
                <c:pt idx="14">
                  <c:v>26821</c:v>
                </c:pt>
              </c:numCache>
            </c:numRef>
          </c:val>
          <c:extLst xmlns:c16r2="http://schemas.microsoft.com/office/drawing/2015/06/chart">
            <c:ext xmlns:c16="http://schemas.microsoft.com/office/drawing/2014/chart" uri="{C3380CC4-5D6E-409C-BE32-E72D297353CC}">
              <c16:uniqueId val="{00000000-1E8D-4E48-B3E1-EDF47CC9B0D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1942</c:v>
                </c:pt>
                <c:pt idx="5">
                  <c:v>2038</c:v>
                </c:pt>
                <c:pt idx="8">
                  <c:v>1979</c:v>
                </c:pt>
                <c:pt idx="11">
                  <c:v>1927</c:v>
                </c:pt>
                <c:pt idx="14">
                  <c:v>3159</c:v>
                </c:pt>
              </c:numCache>
            </c:numRef>
          </c:val>
          <c:extLst xmlns:c16r2="http://schemas.microsoft.com/office/drawing/2015/06/chart">
            <c:ext xmlns:c16="http://schemas.microsoft.com/office/drawing/2014/chart" uri="{C3380CC4-5D6E-409C-BE32-E72D297353CC}">
              <c16:uniqueId val="{00000001-1E8D-4E48-B3E1-EDF47CC9B0D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4141</c:v>
                </c:pt>
                <c:pt idx="5">
                  <c:v>4857</c:v>
                </c:pt>
                <c:pt idx="8">
                  <c:v>6346</c:v>
                </c:pt>
                <c:pt idx="11">
                  <c:v>6622</c:v>
                </c:pt>
                <c:pt idx="14">
                  <c:v>6797</c:v>
                </c:pt>
              </c:numCache>
            </c:numRef>
          </c:val>
          <c:extLst xmlns:c16r2="http://schemas.microsoft.com/office/drawing/2015/06/chart">
            <c:ext xmlns:c16="http://schemas.microsoft.com/office/drawing/2014/chart" uri="{C3380CC4-5D6E-409C-BE32-E72D297353CC}">
              <c16:uniqueId val="{00000002-1E8D-4E48-B3E1-EDF47CC9B0D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E8D-4E48-B3E1-EDF47CC9B0D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E8D-4E48-B3E1-EDF47CC9B0D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9</c:v>
                </c:pt>
                <c:pt idx="3">
                  <c:v>0</c:v>
                </c:pt>
                <c:pt idx="6">
                  <c:v>5</c:v>
                </c:pt>
                <c:pt idx="9">
                  <c:v>4</c:v>
                </c:pt>
                <c:pt idx="12">
                  <c:v>0</c:v>
                </c:pt>
              </c:numCache>
            </c:numRef>
          </c:val>
          <c:extLst xmlns:c16r2="http://schemas.microsoft.com/office/drawing/2015/06/chart">
            <c:ext xmlns:c16="http://schemas.microsoft.com/office/drawing/2014/chart" uri="{C3380CC4-5D6E-409C-BE32-E72D297353CC}">
              <c16:uniqueId val="{00000005-1E8D-4E48-B3E1-EDF47CC9B0D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7714</c:v>
                </c:pt>
                <c:pt idx="3">
                  <c:v>8464</c:v>
                </c:pt>
                <c:pt idx="6">
                  <c:v>7154</c:v>
                </c:pt>
                <c:pt idx="9">
                  <c:v>6846</c:v>
                </c:pt>
                <c:pt idx="12">
                  <c:v>6650</c:v>
                </c:pt>
              </c:numCache>
            </c:numRef>
          </c:val>
          <c:extLst xmlns:c16r2="http://schemas.microsoft.com/office/drawing/2015/06/chart">
            <c:ext xmlns:c16="http://schemas.microsoft.com/office/drawing/2014/chart" uri="{C3380CC4-5D6E-409C-BE32-E72D297353CC}">
              <c16:uniqueId val="{00000006-1E8D-4E48-B3E1-EDF47CC9B0D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2849</c:v>
                </c:pt>
                <c:pt idx="3">
                  <c:v>2328</c:v>
                </c:pt>
                <c:pt idx="6">
                  <c:v>2283</c:v>
                </c:pt>
                <c:pt idx="9">
                  <c:v>2449</c:v>
                </c:pt>
                <c:pt idx="12">
                  <c:v>2477</c:v>
                </c:pt>
              </c:numCache>
            </c:numRef>
          </c:val>
          <c:extLst xmlns:c16r2="http://schemas.microsoft.com/office/drawing/2015/06/chart">
            <c:ext xmlns:c16="http://schemas.microsoft.com/office/drawing/2014/chart" uri="{C3380CC4-5D6E-409C-BE32-E72D297353CC}">
              <c16:uniqueId val="{00000007-1E8D-4E48-B3E1-EDF47CC9B0D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4767</c:v>
                </c:pt>
                <c:pt idx="3">
                  <c:v>4641</c:v>
                </c:pt>
                <c:pt idx="6">
                  <c:v>4646</c:v>
                </c:pt>
                <c:pt idx="9">
                  <c:v>4410</c:v>
                </c:pt>
                <c:pt idx="12">
                  <c:v>4278</c:v>
                </c:pt>
              </c:numCache>
            </c:numRef>
          </c:val>
          <c:extLst xmlns:c16r2="http://schemas.microsoft.com/office/drawing/2015/06/chart">
            <c:ext xmlns:c16="http://schemas.microsoft.com/office/drawing/2014/chart" uri="{C3380CC4-5D6E-409C-BE32-E72D297353CC}">
              <c16:uniqueId val="{00000008-1E8D-4E48-B3E1-EDF47CC9B0D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7</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1E8D-4E48-B3E1-EDF47CC9B0D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39630</c:v>
                </c:pt>
                <c:pt idx="3">
                  <c:v>40241</c:v>
                </c:pt>
                <c:pt idx="6">
                  <c:v>40366</c:v>
                </c:pt>
                <c:pt idx="9">
                  <c:v>39645</c:v>
                </c:pt>
                <c:pt idx="12">
                  <c:v>39283</c:v>
                </c:pt>
              </c:numCache>
            </c:numRef>
          </c:val>
          <c:extLst xmlns:c16r2="http://schemas.microsoft.com/office/drawing/2015/06/chart">
            <c:ext xmlns:c16="http://schemas.microsoft.com/office/drawing/2014/chart" uri="{C3380CC4-5D6E-409C-BE32-E72D297353CC}">
              <c16:uniqueId val="{0000000A-1E8D-4E48-B3E1-EDF47CC9B0DC}"/>
            </c:ext>
          </c:extLst>
        </c:ser>
        <c:dLbls>
          <c:showLegendKey val="0"/>
          <c:showVal val="0"/>
          <c:showCatName val="0"/>
          <c:showSerName val="0"/>
          <c:showPercent val="0"/>
          <c:showBubbleSize val="0"/>
        </c:dLbls>
        <c:gapWidth val="100"/>
        <c:overlap val="100"/>
        <c:axId val="515393864"/>
        <c:axId val="5153946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22352</c:v>
                </c:pt>
                <c:pt idx="2">
                  <c:v>#N/A</c:v>
                </c:pt>
                <c:pt idx="3">
                  <c:v>#N/A</c:v>
                </c:pt>
                <c:pt idx="4">
                  <c:v>22117</c:v>
                </c:pt>
                <c:pt idx="5">
                  <c:v>#N/A</c:v>
                </c:pt>
                <c:pt idx="6">
                  <c:v>#N/A</c:v>
                </c:pt>
                <c:pt idx="7">
                  <c:v>19296</c:v>
                </c:pt>
                <c:pt idx="8">
                  <c:v>#N/A</c:v>
                </c:pt>
                <c:pt idx="9">
                  <c:v>#N/A</c:v>
                </c:pt>
                <c:pt idx="10">
                  <c:v>18140</c:v>
                </c:pt>
                <c:pt idx="11">
                  <c:v>#N/A</c:v>
                </c:pt>
                <c:pt idx="12">
                  <c:v>#N/A</c:v>
                </c:pt>
                <c:pt idx="13">
                  <c:v>15912</c:v>
                </c:pt>
                <c:pt idx="14">
                  <c:v>#N/A</c:v>
                </c:pt>
              </c:numCache>
            </c:numRef>
          </c:val>
          <c:smooth val="0"/>
          <c:extLst xmlns:c16r2="http://schemas.microsoft.com/office/drawing/2015/06/chart">
            <c:ext xmlns:c16="http://schemas.microsoft.com/office/drawing/2014/chart" uri="{C3380CC4-5D6E-409C-BE32-E72D297353CC}">
              <c16:uniqueId val="{0000000B-1E8D-4E48-B3E1-EDF47CC9B0DC}"/>
            </c:ext>
          </c:extLst>
        </c:ser>
        <c:dLbls>
          <c:showLegendKey val="0"/>
          <c:showVal val="0"/>
          <c:showCatName val="0"/>
          <c:showSerName val="0"/>
          <c:showPercent val="0"/>
          <c:showBubbleSize val="0"/>
        </c:dLbls>
        <c:marker val="1"/>
        <c:smooth val="0"/>
        <c:axId val="515393864"/>
        <c:axId val="515394648"/>
      </c:lineChart>
      <c:catAx>
        <c:axId val="515393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15394648"/>
        <c:crosses val="autoZero"/>
        <c:auto val="1"/>
        <c:lblAlgn val="ctr"/>
        <c:lblOffset val="100"/>
        <c:tickLblSkip val="1"/>
        <c:tickMarkSkip val="1"/>
        <c:noMultiLvlLbl val="0"/>
      </c:catAx>
      <c:valAx>
        <c:axId val="515394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5393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4676</c:v>
                </c:pt>
                <c:pt idx="1">
                  <c:v>4726</c:v>
                </c:pt>
                <c:pt idx="2">
                  <c:v>4926</c:v>
                </c:pt>
              </c:numCache>
            </c:numRef>
          </c:val>
          <c:extLst xmlns:c16r2="http://schemas.microsoft.com/office/drawing/2015/06/chart">
            <c:ext xmlns:c16="http://schemas.microsoft.com/office/drawing/2014/chart" uri="{C3380CC4-5D6E-409C-BE32-E72D297353CC}">
              <c16:uniqueId val="{00000000-BA4C-44E8-BFBB-2784AA69C8C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322</c:v>
                </c:pt>
                <c:pt idx="1">
                  <c:v>395</c:v>
                </c:pt>
                <c:pt idx="2">
                  <c:v>187</c:v>
                </c:pt>
              </c:numCache>
            </c:numRef>
          </c:val>
          <c:extLst xmlns:c16r2="http://schemas.microsoft.com/office/drawing/2015/06/chart">
            <c:ext xmlns:c16="http://schemas.microsoft.com/office/drawing/2014/chart" uri="{C3380CC4-5D6E-409C-BE32-E72D297353CC}">
              <c16:uniqueId val="{00000001-BA4C-44E8-BFBB-2784AA69C8C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150</c:v>
                </c:pt>
                <c:pt idx="1">
                  <c:v>137</c:v>
                </c:pt>
                <c:pt idx="2">
                  <c:v>141</c:v>
                </c:pt>
              </c:numCache>
            </c:numRef>
          </c:val>
          <c:extLst xmlns:c16r2="http://schemas.microsoft.com/office/drawing/2015/06/chart">
            <c:ext xmlns:c16="http://schemas.microsoft.com/office/drawing/2014/chart" uri="{C3380CC4-5D6E-409C-BE32-E72D297353CC}">
              <c16:uniqueId val="{00000002-BA4C-44E8-BFBB-2784AA69C8CB}"/>
            </c:ext>
          </c:extLst>
        </c:ser>
        <c:dLbls>
          <c:showLegendKey val="0"/>
          <c:showVal val="0"/>
          <c:showCatName val="0"/>
          <c:showSerName val="0"/>
          <c:showPercent val="0"/>
          <c:showBubbleSize val="0"/>
        </c:dLbls>
        <c:gapWidth val="120"/>
        <c:overlap val="100"/>
        <c:axId val="517661880"/>
        <c:axId val="517662272"/>
      </c:barChart>
      <c:catAx>
        <c:axId val="517661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17662272"/>
        <c:crosses val="autoZero"/>
        <c:auto val="1"/>
        <c:lblAlgn val="ctr"/>
        <c:lblOffset val="100"/>
        <c:tickLblSkip val="1"/>
        <c:tickMarkSkip val="1"/>
        <c:noMultiLvlLbl val="0"/>
      </c:catAx>
      <c:valAx>
        <c:axId val="5176622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17661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82F-4A3E-9C86-48CC6A55F765}"/>
                </c:ext>
                <c:ext xmlns:c15="http://schemas.microsoft.com/office/drawing/2012/chart" uri="{CE6537A1-D6FC-4f65-9D91-7224C49458BB}">
                  <c15:dlblFieldTable>
                    <c15:dlblFTEntry>
                      <c15:txfldGUID>{ACACAA53-F928-4F45-8F6D-BFC0AA05051C}</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82F-4A3E-9C86-48CC6A55F765}"/>
                </c:ext>
                <c:ext xmlns:c15="http://schemas.microsoft.com/office/drawing/2012/chart" uri="{CE6537A1-D6FC-4f65-9D91-7224C49458BB}">
                  <c15:dlblFieldTable>
                    <c15:dlblFTEntry>
                      <c15:txfldGUID>{4F24B15F-0431-4ADD-9B95-5881936243EA}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82F-4A3E-9C86-48CC6A55F765}"/>
                </c:ext>
                <c:ext xmlns:c15="http://schemas.microsoft.com/office/drawing/2012/chart" uri="{CE6537A1-D6FC-4f65-9D91-7224C49458BB}">
                  <c15:dlblFieldTable>
                    <c15:dlblFTEntry>
                      <c15:txfldGUID>{855EF6E8-6419-49A4-BB3A-B6AE568ED93F}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82F-4A3E-9C86-48CC6A55F765}"/>
                </c:ext>
                <c:ext xmlns:c15="http://schemas.microsoft.com/office/drawing/2012/chart" uri="{CE6537A1-D6FC-4f65-9D91-7224C49458BB}">
                  <c15:dlblFieldTable>
                    <c15:dlblFTEntry>
                      <c15:txfldGUID>{1BAE9FBF-3B10-45A9-A8FB-53EB545AAFAC}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82F-4A3E-9C86-48CC6A55F765}"/>
                </c:ext>
                <c:ext xmlns:c15="http://schemas.microsoft.com/office/drawing/2012/chart" uri="{CE6537A1-D6FC-4f65-9D91-7224C49458BB}">
                  <c15:dlblFieldTable>
                    <c15:dlblFTEntry>
                      <c15:txfldGUID>{D09722E2-F74C-4464-A65D-6162BA65E373}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82F-4A3E-9C86-48CC6A55F765}"/>
                </c:ext>
                <c:ext xmlns:c15="http://schemas.microsoft.com/office/drawing/2012/chart" uri="{CE6537A1-D6FC-4f65-9D91-7224C49458BB}">
                  <c15:dlblFieldTable>
                    <c15:dlblFTEntry>
                      <c15:txfldGUID>{A40882E4-2F1B-4901-8F1C-169DDD20FA4C}</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82F-4A3E-9C86-48CC6A55F765}"/>
                </c:ext>
                <c:ext xmlns:c15="http://schemas.microsoft.com/office/drawing/2012/chart" uri="{CE6537A1-D6FC-4f65-9D91-7224C49458BB}">
                  <c15:dlblFieldTable>
                    <c15:dlblFTEntry>
                      <c15:txfldGUID>{9D55C7FB-54EF-4CD6-94A1-51EBDB8886FC}</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82F-4A3E-9C86-48CC6A55F765}"/>
                </c:ext>
                <c:ext xmlns:c15="http://schemas.microsoft.com/office/drawing/2012/chart" uri="{CE6537A1-D6FC-4f65-9D91-7224C49458BB}">
                  <c15:dlblFieldTable>
                    <c15:dlblFTEntry>
                      <c15:txfldGUID>{FF30C83E-94AB-4BF7-893A-C5407B1AA721}</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82F-4A3E-9C86-48CC6A55F765}"/>
                </c:ext>
                <c:ext xmlns:c15="http://schemas.microsoft.com/office/drawing/2012/chart" uri="{CE6537A1-D6FC-4f65-9D91-7224C49458BB}">
                  <c15:dlblFieldTable>
                    <c15:dlblFTEntry>
                      <c15:txfldGUID>{7BD7758F-E605-4303-A0F5-B47FE471F75D}</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57.7</c:v>
                </c:pt>
                <c:pt idx="24">
                  <c:v>60.1</c:v>
                </c:pt>
              </c:numCache>
            </c:numRef>
          </c:xVal>
          <c:yVal>
            <c:numRef>
              <c:f>公会計指標分析・財政指標組合せ分析表!$BP$51:$DC$51</c:f>
              <c:numCache>
                <c:formatCode>#,##0.0;"▲ "#,##0.0</c:formatCode>
                <c:ptCount val="40"/>
                <c:pt idx="16">
                  <c:v>120.3</c:v>
                </c:pt>
                <c:pt idx="24">
                  <c:v>115</c:v>
                </c:pt>
              </c:numCache>
            </c:numRef>
          </c:yVal>
          <c:smooth val="0"/>
          <c:extLst xmlns:c16r2="http://schemas.microsoft.com/office/drawing/2015/06/chart">
            <c:ext xmlns:c16="http://schemas.microsoft.com/office/drawing/2014/chart" uri="{C3380CC4-5D6E-409C-BE32-E72D297353CC}">
              <c16:uniqueId val="{00000009-582F-4A3E-9C86-48CC6A55F76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82F-4A3E-9C86-48CC6A55F765}"/>
                </c:ext>
                <c:ext xmlns:c15="http://schemas.microsoft.com/office/drawing/2012/chart" uri="{CE6537A1-D6FC-4f65-9D91-7224C49458BB}">
                  <c15:dlblFieldTable>
                    <c15:dlblFTEntry>
                      <c15:txfldGUID>{DFA55FE3-3132-4B5B-AB7F-69453EF8E781}</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82F-4A3E-9C86-48CC6A55F765}"/>
                </c:ext>
                <c:ext xmlns:c15="http://schemas.microsoft.com/office/drawing/2012/chart" uri="{CE6537A1-D6FC-4f65-9D91-7224C49458BB}">
                  <c15:dlblFieldTable>
                    <c15:dlblFTEntry>
                      <c15:txfldGUID>{E6C4574E-4A2D-4E92-9B6D-0A7FA087FB6C}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82F-4A3E-9C86-48CC6A55F765}"/>
                </c:ext>
                <c:ext xmlns:c15="http://schemas.microsoft.com/office/drawing/2012/chart" uri="{CE6537A1-D6FC-4f65-9D91-7224C49458BB}">
                  <c15:dlblFieldTable>
                    <c15:dlblFTEntry>
                      <c15:txfldGUID>{28F2A703-747C-4F85-8D1E-1133B7AAB3ED}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82F-4A3E-9C86-48CC6A55F765}"/>
                </c:ext>
                <c:ext xmlns:c15="http://schemas.microsoft.com/office/drawing/2012/chart" uri="{CE6537A1-D6FC-4f65-9D91-7224C49458BB}">
                  <c15:dlblFieldTable>
                    <c15:dlblFTEntry>
                      <c15:txfldGUID>{21F8318E-78E5-4735-9F18-56CDDF2D23F0}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82F-4A3E-9C86-48CC6A55F765}"/>
                </c:ext>
                <c:ext xmlns:c15="http://schemas.microsoft.com/office/drawing/2012/chart" uri="{CE6537A1-D6FC-4f65-9D91-7224C49458BB}">
                  <c15:dlblFieldTable>
                    <c15:dlblFTEntry>
                      <c15:txfldGUID>{60E11B3A-C707-4DE2-9F65-B16C107580E7}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82F-4A3E-9C86-48CC6A55F765}"/>
                </c:ext>
                <c:ext xmlns:c15="http://schemas.microsoft.com/office/drawing/2012/chart" uri="{CE6537A1-D6FC-4f65-9D91-7224C49458BB}">
                  <c15:dlblFieldTable>
                    <c15:dlblFTEntry>
                      <c15:txfldGUID>{53E1E2A0-FB6C-4438-92D3-A4D4755C7726}</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82F-4A3E-9C86-48CC6A55F765}"/>
                </c:ext>
                <c:ext xmlns:c15="http://schemas.microsoft.com/office/drawing/2012/chart" uri="{CE6537A1-D6FC-4f65-9D91-7224C49458BB}">
                  <c15:dlblFieldTable>
                    <c15:dlblFTEntry>
                      <c15:txfldGUID>{9657F961-B3C5-43AE-9723-4A9079E38ED3}</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82F-4A3E-9C86-48CC6A55F765}"/>
                </c:ext>
                <c:ext xmlns:c15="http://schemas.microsoft.com/office/drawing/2012/chart" uri="{CE6537A1-D6FC-4f65-9D91-7224C49458BB}">
                  <c15:dlblFieldTable>
                    <c15:dlblFTEntry>
                      <c15:txfldGUID>{472A060B-0599-4A4D-94AB-E7370B41D1B1}</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82F-4A3E-9C86-48CC6A55F765}"/>
                </c:ext>
                <c:ext xmlns:c15="http://schemas.microsoft.com/office/drawing/2012/chart" uri="{CE6537A1-D6FC-4f65-9D91-7224C49458BB}">
                  <c15:dlblFieldTable>
                    <c15:dlblFTEntry>
                      <c15:txfldGUID>{BADFF90C-5366-4316-822D-44A15A561CCC}</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55.2</c:v>
                </c:pt>
                <c:pt idx="24">
                  <c:v>60.4</c:v>
                </c:pt>
              </c:numCache>
            </c:numRef>
          </c:xVal>
          <c:yVal>
            <c:numRef>
              <c:f>公会計指標分析・財政指標組合せ分析表!$BP$55:$DC$55</c:f>
              <c:numCache>
                <c:formatCode>#,##0.0;"▲ "#,##0.0</c:formatCode>
                <c:ptCount val="40"/>
                <c:pt idx="16">
                  <c:v>37.299999999999997</c:v>
                </c:pt>
                <c:pt idx="24">
                  <c:v>35.299999999999997</c:v>
                </c:pt>
              </c:numCache>
            </c:numRef>
          </c:yVal>
          <c:smooth val="0"/>
          <c:extLst xmlns:c16r2="http://schemas.microsoft.com/office/drawing/2015/06/chart">
            <c:ext xmlns:c16="http://schemas.microsoft.com/office/drawing/2014/chart" uri="{C3380CC4-5D6E-409C-BE32-E72D297353CC}">
              <c16:uniqueId val="{00000013-582F-4A3E-9C86-48CC6A55F765}"/>
            </c:ext>
          </c:extLst>
        </c:ser>
        <c:dLbls>
          <c:showLegendKey val="0"/>
          <c:showVal val="1"/>
          <c:showCatName val="0"/>
          <c:showSerName val="0"/>
          <c:showPercent val="0"/>
          <c:showBubbleSize val="0"/>
        </c:dLbls>
        <c:axId val="300128656"/>
        <c:axId val="300128264"/>
      </c:scatterChart>
      <c:valAx>
        <c:axId val="300128656"/>
        <c:scaling>
          <c:orientation val="minMax"/>
          <c:max val="60.9"/>
          <c:min val="5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0128264"/>
        <c:crosses val="autoZero"/>
        <c:crossBetween val="midCat"/>
      </c:valAx>
      <c:valAx>
        <c:axId val="300128264"/>
        <c:scaling>
          <c:orientation val="minMax"/>
          <c:max val="135"/>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01286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F1C-413D-B95A-E9C27FA1A6A0}"/>
                </c:ext>
                <c:ext xmlns:c15="http://schemas.microsoft.com/office/drawing/2012/chart" uri="{CE6537A1-D6FC-4f65-9D91-7224C49458BB}">
                  <c15:dlblFieldTable>
                    <c15:dlblFTEntry>
                      <c15:txfldGUID>{459E1AD6-98DD-4D15-9333-821CED54BE62}</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F1C-413D-B95A-E9C27FA1A6A0}"/>
                </c:ext>
                <c:ext xmlns:c15="http://schemas.microsoft.com/office/drawing/2012/chart" uri="{CE6537A1-D6FC-4f65-9D91-7224C49458BB}">
                  <c15:dlblFieldTable>
                    <c15:dlblFTEntry>
                      <c15:txfldGUID>{09E0CB4F-9E9C-4316-B03D-EBE7ACFAB4EC}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F1C-413D-B95A-E9C27FA1A6A0}"/>
                </c:ext>
                <c:ext xmlns:c15="http://schemas.microsoft.com/office/drawing/2012/chart" uri="{CE6537A1-D6FC-4f65-9D91-7224C49458BB}">
                  <c15:dlblFieldTable>
                    <c15:dlblFTEntry>
                      <c15:txfldGUID>{DC7077EE-D7AF-4259-9547-56C0601C0436}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F1C-413D-B95A-E9C27FA1A6A0}"/>
                </c:ext>
                <c:ext xmlns:c15="http://schemas.microsoft.com/office/drawing/2012/chart" uri="{CE6537A1-D6FC-4f65-9D91-7224C49458BB}">
                  <c15:dlblFieldTable>
                    <c15:dlblFTEntry>
                      <c15:txfldGUID>{E993A264-A1D4-44ED-AC03-50F63255A3BC}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F1C-413D-B95A-E9C27FA1A6A0}"/>
                </c:ext>
                <c:ext xmlns:c15="http://schemas.microsoft.com/office/drawing/2012/chart" uri="{CE6537A1-D6FC-4f65-9D91-7224C49458BB}">
                  <c15:dlblFieldTable>
                    <c15:dlblFTEntry>
                      <c15:txfldGUID>{14EE607C-9554-44F1-896E-8192A0CF5AF1}</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F1C-413D-B95A-E9C27FA1A6A0}"/>
                </c:ext>
                <c:ext xmlns:c15="http://schemas.microsoft.com/office/drawing/2012/chart" uri="{CE6537A1-D6FC-4f65-9D91-7224C49458BB}">
                  <c15:dlblFieldTable>
                    <c15:dlblFTEntry>
                      <c15:txfldGUID>{B0CBAB8B-8AEB-48E2-86E4-9AE2F6C77312}</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F1C-413D-B95A-E9C27FA1A6A0}"/>
                </c:ext>
                <c:ext xmlns:c15="http://schemas.microsoft.com/office/drawing/2012/chart" uri="{CE6537A1-D6FC-4f65-9D91-7224C49458BB}">
                  <c15:dlblFieldTable>
                    <c15:dlblFTEntry>
                      <c15:txfldGUID>{4849B202-560F-4566-A3BB-51D3BAEEA590}</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F1C-413D-B95A-E9C27FA1A6A0}"/>
                </c:ext>
                <c:ext xmlns:c15="http://schemas.microsoft.com/office/drawing/2012/chart" uri="{CE6537A1-D6FC-4f65-9D91-7224C49458BB}">
                  <c15:dlblFieldTable>
                    <c15:dlblFTEntry>
                      <c15:txfldGUID>{44897EED-D923-4EC3-AF1D-DD80740D24B7}</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F1C-413D-B95A-E9C27FA1A6A0}"/>
                </c:ext>
                <c:ext xmlns:c15="http://schemas.microsoft.com/office/drawing/2012/chart" uri="{CE6537A1-D6FC-4f65-9D91-7224C49458BB}">
                  <c15:dlblFieldTable>
                    <c15:dlblFTEntry>
                      <c15:txfldGUID>{1B68F266-D3A6-4730-961A-BBB6E41E934E}</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14.5</c:v>
                </c:pt>
                <c:pt idx="8">
                  <c:v>11.2</c:v>
                </c:pt>
                <c:pt idx="16">
                  <c:v>10.7</c:v>
                </c:pt>
                <c:pt idx="24">
                  <c:v>10.4</c:v>
                </c:pt>
                <c:pt idx="32">
                  <c:v>10.3</c:v>
                </c:pt>
              </c:numCache>
            </c:numRef>
          </c:xVal>
          <c:yVal>
            <c:numRef>
              <c:f>公会計指標分析・財政指標組合せ分析表!$BP$73:$DC$73</c:f>
              <c:numCache>
                <c:formatCode>#,##0.0;"▲ "#,##0.0</c:formatCode>
                <c:ptCount val="40"/>
                <c:pt idx="0">
                  <c:v>143.5</c:v>
                </c:pt>
                <c:pt idx="8">
                  <c:v>140.6</c:v>
                </c:pt>
                <c:pt idx="16">
                  <c:v>120.3</c:v>
                </c:pt>
                <c:pt idx="24">
                  <c:v>115</c:v>
                </c:pt>
                <c:pt idx="32">
                  <c:v>100.3</c:v>
                </c:pt>
              </c:numCache>
            </c:numRef>
          </c:yVal>
          <c:smooth val="0"/>
          <c:extLst xmlns:c16r2="http://schemas.microsoft.com/office/drawing/2015/06/chart">
            <c:ext xmlns:c16="http://schemas.microsoft.com/office/drawing/2014/chart" uri="{C3380CC4-5D6E-409C-BE32-E72D297353CC}">
              <c16:uniqueId val="{00000009-FF1C-413D-B95A-E9C27FA1A6A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F1C-413D-B95A-E9C27FA1A6A0}"/>
                </c:ext>
                <c:ext xmlns:c15="http://schemas.microsoft.com/office/drawing/2012/chart" uri="{CE6537A1-D6FC-4f65-9D91-7224C49458BB}">
                  <c15:dlblFieldTable>
                    <c15:dlblFTEntry>
                      <c15:txfldGUID>{E768BA13-A6C6-4595-B2CE-0B07C21A3560}</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F1C-413D-B95A-E9C27FA1A6A0}"/>
                </c:ext>
                <c:ext xmlns:c15="http://schemas.microsoft.com/office/drawing/2012/chart" uri="{CE6537A1-D6FC-4f65-9D91-7224C49458BB}">
                  <c15:dlblFieldTable>
                    <c15:dlblFTEntry>
                      <c15:txfldGUID>{EB642C11-AAB7-41CE-9353-09002F325E37}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F1C-413D-B95A-E9C27FA1A6A0}"/>
                </c:ext>
                <c:ext xmlns:c15="http://schemas.microsoft.com/office/drawing/2012/chart" uri="{CE6537A1-D6FC-4f65-9D91-7224C49458BB}">
                  <c15:dlblFieldTable>
                    <c15:dlblFTEntry>
                      <c15:txfldGUID>{3D018D34-2CBE-4684-B9EC-FDD958039F6C}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F1C-413D-B95A-E9C27FA1A6A0}"/>
                </c:ext>
                <c:ext xmlns:c15="http://schemas.microsoft.com/office/drawing/2012/chart" uri="{CE6537A1-D6FC-4f65-9D91-7224C49458BB}">
                  <c15:dlblFieldTable>
                    <c15:dlblFTEntry>
                      <c15:txfldGUID>{E50FD609-DDDD-4E39-8B74-233D5DE64060}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F1C-413D-B95A-E9C27FA1A6A0}"/>
                </c:ext>
                <c:ext xmlns:c15="http://schemas.microsoft.com/office/drawing/2012/chart" uri="{CE6537A1-D6FC-4f65-9D91-7224C49458BB}">
                  <c15:dlblFieldTable>
                    <c15:dlblFTEntry>
                      <c15:txfldGUID>{3C8C0FC1-1C02-4F1B-9C6E-310367826308}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F1C-413D-B95A-E9C27FA1A6A0}"/>
                </c:ext>
                <c:ext xmlns:c15="http://schemas.microsoft.com/office/drawing/2012/chart" uri="{CE6537A1-D6FC-4f65-9D91-7224C49458BB}">
                  <c15:dlblFieldTable>
                    <c15:dlblFTEntry>
                      <c15:txfldGUID>{A4F0DAAC-3128-46C3-96E2-8DECBB3996AB}</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F1C-413D-B95A-E9C27FA1A6A0}"/>
                </c:ext>
                <c:ext xmlns:c15="http://schemas.microsoft.com/office/drawing/2012/chart" uri="{CE6537A1-D6FC-4f65-9D91-7224C49458BB}">
                  <c15:dlblFieldTable>
                    <c15:dlblFTEntry>
                      <c15:txfldGUID>{4F4D941E-95C2-4FA9-BC33-07FD600BBF8A}</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F1C-413D-B95A-E9C27FA1A6A0}"/>
                </c:ext>
                <c:ext xmlns:c15="http://schemas.microsoft.com/office/drawing/2012/chart" uri="{CE6537A1-D6FC-4f65-9D91-7224C49458BB}">
                  <c15:dlblFieldTable>
                    <c15:dlblFTEntry>
                      <c15:txfldGUID>{1336AB13-675A-4FF4-B537-727035810DB6}</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F1C-413D-B95A-E9C27FA1A6A0}"/>
                </c:ext>
                <c:ext xmlns:c15="http://schemas.microsoft.com/office/drawing/2012/chart" uri="{CE6537A1-D6FC-4f65-9D91-7224C49458BB}">
                  <c15:dlblFieldTable>
                    <c15:dlblFTEntry>
                      <c15:txfldGUID>{91189FD4-BBE9-47B8-8378-15C2AB9BD916}</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7.8</c:v>
                </c:pt>
                <c:pt idx="24">
                  <c:v>6.9</c:v>
                </c:pt>
                <c:pt idx="32">
                  <c:v>6.6</c:v>
                </c:pt>
              </c:numCache>
            </c:numRef>
          </c:xVal>
          <c:yVal>
            <c:numRef>
              <c:f>公会計指標分析・財政指標組合せ分析表!$BP$77:$DC$77</c:f>
              <c:numCache>
                <c:formatCode>#,##0.0;"▲ "#,##0.0</c:formatCode>
                <c:ptCount val="40"/>
                <c:pt idx="0">
                  <c:v>50.3</c:v>
                </c:pt>
                <c:pt idx="8">
                  <c:v>45.9</c:v>
                </c:pt>
                <c:pt idx="16">
                  <c:v>37.299999999999997</c:v>
                </c:pt>
                <c:pt idx="24">
                  <c:v>35.299999999999997</c:v>
                </c:pt>
                <c:pt idx="32">
                  <c:v>31.9</c:v>
                </c:pt>
              </c:numCache>
            </c:numRef>
          </c:yVal>
          <c:smooth val="0"/>
          <c:extLst xmlns:c16r2="http://schemas.microsoft.com/office/drawing/2015/06/chart">
            <c:ext xmlns:c16="http://schemas.microsoft.com/office/drawing/2014/chart" uri="{C3380CC4-5D6E-409C-BE32-E72D297353CC}">
              <c16:uniqueId val="{00000013-FF1C-413D-B95A-E9C27FA1A6A0}"/>
            </c:ext>
          </c:extLst>
        </c:ser>
        <c:dLbls>
          <c:showLegendKey val="0"/>
          <c:showVal val="1"/>
          <c:showCatName val="0"/>
          <c:showSerName val="0"/>
          <c:showPercent val="0"/>
          <c:showBubbleSize val="0"/>
        </c:dLbls>
        <c:axId val="300127480"/>
        <c:axId val="300381640"/>
      </c:scatterChart>
      <c:valAx>
        <c:axId val="300127480"/>
        <c:scaling>
          <c:orientation val="minMax"/>
          <c:max val="15.2"/>
          <c:min val="6.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0381640"/>
        <c:crosses val="autoZero"/>
        <c:crossBetween val="midCat"/>
      </c:valAx>
      <c:valAx>
        <c:axId val="300381640"/>
        <c:scaling>
          <c:orientation val="minMax"/>
          <c:max val="17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012748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千葉県茂原市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等の額については微減にとどまっているものの、新規借入のうち、臨時財政対策債の借入の割合が大きいことから、算入公債費等の額が増加している。このため、実質公債費比率の分子が大きく減少し、実質公債費比率の減につながっている。新規借入れの抑制、交付税措置のされている起債の活用など、改善に努めていきた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千葉県茂原市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将来負担額については、第三セクター等改革推進債の繰上償還（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7,000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万円）等により、地方債の現在高が減少している。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充当可能財源等については、財政調整基金の増により充当可能基金の額が増加したことに加え、充当可能特定歳入について算入対象を精査し、都市計画事業分とみなされる部分を加えたことにより、大きく増加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これらによって、将来負担比率の分子が大きく減少し、将来負担比率の減につながっている。今後も繰上償還を行うことにより、将来負担の軽減を図っていきたい。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千葉県茂原市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・財政調整基金について、決算剰余金のうち</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5,000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万円積み立てた一方で、財源不足のため</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5,000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万円を繰り入れたこと、減債基金について、第三セクター等改革推進債の繰上償還のため</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5,000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万円を繰り入れたこと等により、基金全体としては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500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万円の減となった。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・各基金の目的に沿った活用をしていくとともに、歳入の確保や歳出の節減に努めることにより、基金の積立てを進めていく。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・特に、将来の債務負担軽減のため、減債基金への積立てを積極的に進めていく。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・衛藤五郎音楽文化振興基金：音楽文化の振興</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・福祉振興基金：福祉活動の推進、生活環境の形成等</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・美術品等取得基金：美術品等の取得</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・国際交流基金：国際交流の振興</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・学校等施設建設改修基金：学校等の施設の建設、改修</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・衛藤五郎音楽文化振興基金：事業費充当のための取崩しによる減少</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・福祉振興基金：寄附金の積立てによる増加</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・国際交流基金：寄附金の積立てによる増加</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・学校等施設建設改修基金：寄附金の積立てによる増加</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・大幅な増加が見込まれる基金はないが、寄附金等を原資に積立てを行い、各基金の使途に沿った活用を行っていく。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・決算剰余金のうち、</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5,000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万円を積み立てたことによる増加</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・国庫補助金の返還等による財源不足のため、</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5,000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万円を繰り入れたことによる減少</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・今後の経済情勢の変動や大規模災害、今後中長期的に見込まれる財源不足に対応するため、できる限り現在の水準を維持する。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・扶助費や人件費といった義務的経費のほか、公共施設の統廃合・長寿命化対策費の増加が見込まれるため、今後数年間は、基金の取り崩しが見込まれる。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・第三セクター等改革推進債の繰上償還のため、</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5,000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万円を繰り入れたことによる減少</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・決算剰余金として見込まれる</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億円を積み立てたことによる増加</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・旧土地開発公社保有地の売却収入及び貸付収入を</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4,156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万円積み立てたことによる増加</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・将来の債務負担軽減のため、積極的に本基金への積立てを行い、起債の繰上償還に努める</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千葉県茂原市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90,481
89,294
99.92
30,744,037
30,149,558
523,641
18,190,113
39,283,201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100.3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前年と比較し類似団体内平均値を下回るようになった。しかしながらその差はわずかであり、他団体と同様に施設の老朽化が進んでいる状態は変わらない。</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当市では平成２８年度に公共施設等総合管理計画を策定し、令和１２年度までの１５年間で延べ床面積を１３％削減することを目標としている。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人口が減少する中で必要な施設や規模を勘案しながら、統廃合や除却を進めていく。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16782</xdr:rowOff>
    </xdr:from>
    <xdr:to>
      <xdr:col>23</xdr:col>
      <xdr:colOff>85090</xdr:colOff>
      <xdr:row>34</xdr:row>
      <xdr:rowOff>39279</xdr:rowOff>
    </xdr:to>
    <xdr:cxnSp macro="">
      <xdr:nvCxnSpPr>
        <xdr:cNvPr id="66" name="直線コネクタ 65"/>
        <xdr:cNvCxnSpPr/>
      </xdr:nvCxnSpPr>
      <xdr:spPr>
        <a:xfrm flipV="1">
          <a:off x="4760595" y="5246007"/>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43106</xdr:rowOff>
    </xdr:from>
    <xdr:ext cx="405111" cy="259045"/>
    <xdr:sp macro="" textlink="">
      <xdr:nvSpPr>
        <xdr:cNvPr id="67" name="有形固定資産減価償却率最小値テキスト"/>
        <xdr:cNvSpPr txBox="1"/>
      </xdr:nvSpPr>
      <xdr:spPr>
        <a:xfrm>
          <a:off x="4813300" y="6643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39279</xdr:rowOff>
    </xdr:from>
    <xdr:to>
      <xdr:col>23</xdr:col>
      <xdr:colOff>174625</xdr:colOff>
      <xdr:row>34</xdr:row>
      <xdr:rowOff>39279</xdr:rowOff>
    </xdr:to>
    <xdr:cxnSp macro="">
      <xdr:nvCxnSpPr>
        <xdr:cNvPr id="68" name="直線コネクタ 67"/>
        <xdr:cNvCxnSpPr/>
      </xdr:nvCxnSpPr>
      <xdr:spPr>
        <a:xfrm>
          <a:off x="4673600" y="6640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134909</xdr:rowOff>
    </xdr:from>
    <xdr:ext cx="405111" cy="259045"/>
    <xdr:sp macro="" textlink="">
      <xdr:nvSpPr>
        <xdr:cNvPr id="69" name="有形固定資産減価償却率最大値テキスト"/>
        <xdr:cNvSpPr txBox="1"/>
      </xdr:nvSpPr>
      <xdr:spPr>
        <a:xfrm>
          <a:off x="4813300" y="50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16782</xdr:rowOff>
    </xdr:from>
    <xdr:to>
      <xdr:col>23</xdr:col>
      <xdr:colOff>174625</xdr:colOff>
      <xdr:row>26</xdr:row>
      <xdr:rowOff>16782</xdr:rowOff>
    </xdr:to>
    <xdr:cxnSp macro="">
      <xdr:nvCxnSpPr>
        <xdr:cNvPr id="70" name="直線コネクタ 69"/>
        <xdr:cNvCxnSpPr/>
      </xdr:nvCxnSpPr>
      <xdr:spPr>
        <a:xfrm>
          <a:off x="4673600" y="5246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37663</xdr:rowOff>
    </xdr:from>
    <xdr:ext cx="405111" cy="259045"/>
    <xdr:sp macro="" textlink="">
      <xdr:nvSpPr>
        <xdr:cNvPr id="71" name="有形固定資産減価償却率平均値テキスト"/>
        <xdr:cNvSpPr txBox="1"/>
      </xdr:nvSpPr>
      <xdr:spPr>
        <a:xfrm>
          <a:off x="4813300" y="5781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59236</xdr:rowOff>
    </xdr:from>
    <xdr:to>
      <xdr:col>23</xdr:col>
      <xdr:colOff>136525</xdr:colOff>
      <xdr:row>29</xdr:row>
      <xdr:rowOff>160836</xdr:rowOff>
    </xdr:to>
    <xdr:sp macro="" textlink="">
      <xdr:nvSpPr>
        <xdr:cNvPr id="72" name="フローチャート: 判断 71"/>
        <xdr:cNvSpPr/>
      </xdr:nvSpPr>
      <xdr:spPr>
        <a:xfrm>
          <a:off x="47117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71574</xdr:rowOff>
    </xdr:from>
    <xdr:to>
      <xdr:col>19</xdr:col>
      <xdr:colOff>187325</xdr:colOff>
      <xdr:row>30</xdr:row>
      <xdr:rowOff>1724</xdr:rowOff>
    </xdr:to>
    <xdr:sp macro="" textlink="">
      <xdr:nvSpPr>
        <xdr:cNvPr id="73" name="フローチャート: 判断 72"/>
        <xdr:cNvSpPr/>
      </xdr:nvSpPr>
      <xdr:spPr>
        <a:xfrm>
          <a:off x="4000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60506</xdr:rowOff>
    </xdr:from>
    <xdr:to>
      <xdr:col>15</xdr:col>
      <xdr:colOff>187325</xdr:colOff>
      <xdr:row>30</xdr:row>
      <xdr:rowOff>162106</xdr:rowOff>
    </xdr:to>
    <xdr:sp macro="" textlink="">
      <xdr:nvSpPr>
        <xdr:cNvPr id="74" name="フローチャート: 判断 73"/>
        <xdr:cNvSpPr/>
      </xdr:nvSpPr>
      <xdr:spPr>
        <a:xfrm>
          <a:off x="3238500" y="597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80826</xdr:rowOff>
    </xdr:from>
    <xdr:to>
      <xdr:col>19</xdr:col>
      <xdr:colOff>187325</xdr:colOff>
      <xdr:row>30</xdr:row>
      <xdr:rowOff>10976</xdr:rowOff>
    </xdr:to>
    <xdr:sp macro="" textlink="">
      <xdr:nvSpPr>
        <xdr:cNvPr id="80" name="楕円 79"/>
        <xdr:cNvSpPr/>
      </xdr:nvSpPr>
      <xdr:spPr>
        <a:xfrm>
          <a:off x="4000500" y="582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154849</xdr:rowOff>
    </xdr:from>
    <xdr:to>
      <xdr:col>15</xdr:col>
      <xdr:colOff>187325</xdr:colOff>
      <xdr:row>30</xdr:row>
      <xdr:rowOff>84999</xdr:rowOff>
    </xdr:to>
    <xdr:sp macro="" textlink="">
      <xdr:nvSpPr>
        <xdr:cNvPr id="81" name="楕円 80"/>
        <xdr:cNvSpPr/>
      </xdr:nvSpPr>
      <xdr:spPr>
        <a:xfrm>
          <a:off x="3238500" y="58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131626</xdr:rowOff>
    </xdr:from>
    <xdr:to>
      <xdr:col>19</xdr:col>
      <xdr:colOff>136525</xdr:colOff>
      <xdr:row>30</xdr:row>
      <xdr:rowOff>34199</xdr:rowOff>
    </xdr:to>
    <xdr:cxnSp macro="">
      <xdr:nvCxnSpPr>
        <xdr:cNvPr id="82" name="直線コネクタ 81"/>
        <xdr:cNvCxnSpPr/>
      </xdr:nvCxnSpPr>
      <xdr:spPr>
        <a:xfrm flipV="1">
          <a:off x="3289300" y="5875201"/>
          <a:ext cx="762000" cy="7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18251</xdr:rowOff>
    </xdr:from>
    <xdr:ext cx="405111" cy="259045"/>
    <xdr:sp macro="" textlink="">
      <xdr:nvSpPr>
        <xdr:cNvPr id="83" name="n_1aveValue有形固定資産減価償却率"/>
        <xdr:cNvSpPr txBox="1"/>
      </xdr:nvSpPr>
      <xdr:spPr>
        <a:xfrm>
          <a:off x="3836044" y="559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153233</xdr:rowOff>
    </xdr:from>
    <xdr:ext cx="405111" cy="259045"/>
    <xdr:sp macro="" textlink="">
      <xdr:nvSpPr>
        <xdr:cNvPr id="84" name="n_2aveValue有形固定資産減価償却率"/>
        <xdr:cNvSpPr txBox="1"/>
      </xdr:nvSpPr>
      <xdr:spPr>
        <a:xfrm>
          <a:off x="3086744" y="6068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2103</xdr:rowOff>
    </xdr:from>
    <xdr:ext cx="405111" cy="259045"/>
    <xdr:sp macro="" textlink="">
      <xdr:nvSpPr>
        <xdr:cNvPr id="85" name="n_1mainValue有形固定資産減価償却率"/>
        <xdr:cNvSpPr txBox="1"/>
      </xdr:nvSpPr>
      <xdr:spPr>
        <a:xfrm>
          <a:off x="3836044" y="5917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101526</xdr:rowOff>
    </xdr:from>
    <xdr:ext cx="405111" cy="259045"/>
    <xdr:sp macro="" textlink="">
      <xdr:nvSpPr>
        <xdr:cNvPr id="86" name="n_2mainValue有形固定資産減価償却率"/>
        <xdr:cNvSpPr txBox="1"/>
      </xdr:nvSpPr>
      <xdr:spPr>
        <a:xfrm>
          <a:off x="3086744" y="5673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債務償還可能年数は、実質債務が償還財源の何年分あるかを示す指標であり、茂原市では経常的な業務活動の黒字を償還に充てた際に、７</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３年で償還できる結果となった。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類似団体内順位は中ほどに位置しているため、極端に悪いとは言えないが、今後公共施設の老朽化対策等により新たな起債も予定されているため、数値の動きは注視していく必要がある。</a:t>
          </a: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2" name="直線コネクタ 101"/>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3" name="テキスト ボックス 102"/>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4" name="直線コネクタ 103"/>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5" name="テキスト ボックス 104"/>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6" name="直線コネクタ 105"/>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7" name="テキスト ボックス 106"/>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8" name="直線コネクタ 107"/>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9" name="テキスト ボックス 108"/>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0" name="直線コネクタ 109"/>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1" name="テキスト ボックス 110"/>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2" name="直線コネクタ 111"/>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3" name="テキスト ボックス 112"/>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5" name="テキスト ボックス 114"/>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6"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35</xdr:row>
      <xdr:rowOff>31297</xdr:rowOff>
    </xdr:to>
    <xdr:cxnSp macro="">
      <xdr:nvCxnSpPr>
        <xdr:cNvPr id="117" name="直線コネクタ 116"/>
        <xdr:cNvCxnSpPr/>
      </xdr:nvCxnSpPr>
      <xdr:spPr>
        <a:xfrm flipV="1">
          <a:off x="14793595" y="5384800"/>
          <a:ext cx="1269" cy="141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8"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9" name="直線コネクタ 118"/>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20" name="債務償還可能年数最大値テキスト"/>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1" name="直線コネクタ 120"/>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2"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3" name="フローチャート: 判断 122"/>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87237</xdr:rowOff>
    </xdr:from>
    <xdr:to>
      <xdr:col>76</xdr:col>
      <xdr:colOff>73025</xdr:colOff>
      <xdr:row>31</xdr:row>
      <xdr:rowOff>17387</xdr:rowOff>
    </xdr:to>
    <xdr:sp macro="" textlink="">
      <xdr:nvSpPr>
        <xdr:cNvPr id="129" name="楕円 128"/>
        <xdr:cNvSpPr/>
      </xdr:nvSpPr>
      <xdr:spPr>
        <a:xfrm>
          <a:off x="14744700" y="600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110114</xdr:rowOff>
    </xdr:from>
    <xdr:ext cx="340478" cy="259045"/>
    <xdr:sp macro="" textlink="">
      <xdr:nvSpPr>
        <xdr:cNvPr id="130" name="債務償還可能年数該当値テキスト"/>
        <xdr:cNvSpPr txBox="1"/>
      </xdr:nvSpPr>
      <xdr:spPr>
        <a:xfrm>
          <a:off x="14846300" y="58536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1" name="正方形/長方形 13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2" name="正方形/長方形 13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3" name="テキスト ボックス 13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4" name="テキスト ボックス 13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5" name="テキスト ボックス 13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6" name="テキスト ボックス 13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千葉県茂原市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90,481
89,294
99.92
30,744,037
30,149,558
523,641
18,190,113
39,283,201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100.3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89263</xdr:rowOff>
    </xdr:to>
    <xdr:cxnSp macro="">
      <xdr:nvCxnSpPr>
        <xdr:cNvPr id="57" name="直線コネクタ 56"/>
        <xdr:cNvCxnSpPr/>
      </xdr:nvCxnSpPr>
      <xdr:spPr>
        <a:xfrm flipV="1">
          <a:off x="4634865" y="5660572"/>
          <a:ext cx="0" cy="162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340478" cy="259045"/>
    <xdr:sp macro="" textlink="">
      <xdr:nvSpPr>
        <xdr:cNvPr id="58" name="【道路】&#10;有形固定資産減価償却率最小値テキスト"/>
        <xdr:cNvSpPr txBox="1"/>
      </xdr:nvSpPr>
      <xdr:spPr>
        <a:xfrm>
          <a:off x="4673600" y="729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59" name="直線コネクタ 58"/>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道路】&#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78938</xdr:rowOff>
    </xdr:from>
    <xdr:ext cx="405111" cy="259045"/>
    <xdr:sp macro="" textlink="">
      <xdr:nvSpPr>
        <xdr:cNvPr id="62" name="【道路】&#10;有形固定資産減価償却率平均値テキスト"/>
        <xdr:cNvSpPr txBox="1"/>
      </xdr:nvSpPr>
      <xdr:spPr>
        <a:xfrm>
          <a:off x="4673600" y="6251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100511</xdr:rowOff>
    </xdr:from>
    <xdr:to>
      <xdr:col>24</xdr:col>
      <xdr:colOff>114300</xdr:colOff>
      <xdr:row>37</xdr:row>
      <xdr:rowOff>30661</xdr:rowOff>
    </xdr:to>
    <xdr:sp macro="" textlink="">
      <xdr:nvSpPr>
        <xdr:cNvPr id="63" name="フローチャート: 判断 62"/>
        <xdr:cNvSpPr/>
      </xdr:nvSpPr>
      <xdr:spPr>
        <a:xfrm>
          <a:off x="4584700" y="62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116840</xdr:rowOff>
    </xdr:from>
    <xdr:to>
      <xdr:col>20</xdr:col>
      <xdr:colOff>38100</xdr:colOff>
      <xdr:row>37</xdr:row>
      <xdr:rowOff>46990</xdr:rowOff>
    </xdr:to>
    <xdr:sp macro="" textlink="">
      <xdr:nvSpPr>
        <xdr:cNvPr id="64" name="フローチャート: 判断 63"/>
        <xdr:cNvSpPr/>
      </xdr:nvSpPr>
      <xdr:spPr>
        <a:xfrm>
          <a:off x="3746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20501</xdr:rowOff>
    </xdr:from>
    <xdr:to>
      <xdr:col>15</xdr:col>
      <xdr:colOff>101600</xdr:colOff>
      <xdr:row>37</xdr:row>
      <xdr:rowOff>122101</xdr:rowOff>
    </xdr:to>
    <xdr:sp macro="" textlink="">
      <xdr:nvSpPr>
        <xdr:cNvPr id="65" name="フローチャート: 判断 64"/>
        <xdr:cNvSpPr/>
      </xdr:nvSpPr>
      <xdr:spPr>
        <a:xfrm>
          <a:off x="2857500" y="636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92347</xdr:rowOff>
    </xdr:from>
    <xdr:to>
      <xdr:col>20</xdr:col>
      <xdr:colOff>38100</xdr:colOff>
      <xdr:row>37</xdr:row>
      <xdr:rowOff>22497</xdr:rowOff>
    </xdr:to>
    <xdr:sp macro="" textlink="">
      <xdr:nvSpPr>
        <xdr:cNvPr id="71" name="楕円 70"/>
        <xdr:cNvSpPr/>
      </xdr:nvSpPr>
      <xdr:spPr>
        <a:xfrm>
          <a:off x="3746500" y="626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72" name="楕円 71"/>
        <xdr:cNvSpPr/>
      </xdr:nvSpPr>
      <xdr:spPr>
        <a:xfrm>
          <a:off x="2857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143147</xdr:rowOff>
    </xdr:from>
    <xdr:to>
      <xdr:col>19</xdr:col>
      <xdr:colOff>177800</xdr:colOff>
      <xdr:row>37</xdr:row>
      <xdr:rowOff>2722</xdr:rowOff>
    </xdr:to>
    <xdr:cxnSp macro="">
      <xdr:nvCxnSpPr>
        <xdr:cNvPr id="73" name="直線コネクタ 72"/>
        <xdr:cNvCxnSpPr/>
      </xdr:nvCxnSpPr>
      <xdr:spPr>
        <a:xfrm flipV="1">
          <a:off x="2908300" y="631534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38117</xdr:rowOff>
    </xdr:from>
    <xdr:ext cx="405111" cy="259045"/>
    <xdr:sp macro="" textlink="">
      <xdr:nvSpPr>
        <xdr:cNvPr id="74" name="n_1aveValue【道路】&#10;有形固定資産減価償却率"/>
        <xdr:cNvSpPr txBox="1"/>
      </xdr:nvSpPr>
      <xdr:spPr>
        <a:xfrm>
          <a:off x="35820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113228</xdr:rowOff>
    </xdr:from>
    <xdr:ext cx="405111" cy="259045"/>
    <xdr:sp macro="" textlink="">
      <xdr:nvSpPr>
        <xdr:cNvPr id="75" name="n_2aveValue【道路】&#10;有形固定資産減価償却率"/>
        <xdr:cNvSpPr txBox="1"/>
      </xdr:nvSpPr>
      <xdr:spPr>
        <a:xfrm>
          <a:off x="2705744" y="645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39024</xdr:rowOff>
    </xdr:from>
    <xdr:ext cx="405111" cy="259045"/>
    <xdr:sp macro="" textlink="">
      <xdr:nvSpPr>
        <xdr:cNvPr id="76" name="n_1mainValue【道路】&#10;有形固定資産減価償却率"/>
        <xdr:cNvSpPr txBox="1"/>
      </xdr:nvSpPr>
      <xdr:spPr>
        <a:xfrm>
          <a:off x="35820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70049</xdr:rowOff>
    </xdr:from>
    <xdr:ext cx="405111" cy="259045"/>
    <xdr:sp macro="" textlink="">
      <xdr:nvSpPr>
        <xdr:cNvPr id="77" name="n_2mainValue【道路】&#10;有形固定資産減価償却率"/>
        <xdr:cNvSpPr txBox="1"/>
      </xdr:nvSpPr>
      <xdr:spPr>
        <a:xfrm>
          <a:off x="2705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1" name="テキスト ボックス 90"/>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3" name="テキスト ボックス 92"/>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5" name="テキスト ボックス 94"/>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7" name="テキスト ボックス 96"/>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9" name="テキスト ボックス 98"/>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147409</xdr:rowOff>
    </xdr:from>
    <xdr:to>
      <xdr:col>54</xdr:col>
      <xdr:colOff>189865</xdr:colOff>
      <xdr:row>42</xdr:row>
      <xdr:rowOff>60851</xdr:rowOff>
    </xdr:to>
    <xdr:cxnSp macro="">
      <xdr:nvCxnSpPr>
        <xdr:cNvPr id="103" name="直線コネクタ 102"/>
        <xdr:cNvCxnSpPr/>
      </xdr:nvCxnSpPr>
      <xdr:spPr>
        <a:xfrm flipV="1">
          <a:off x="10476865" y="5805259"/>
          <a:ext cx="0" cy="145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64678</xdr:rowOff>
    </xdr:from>
    <xdr:ext cx="469744" cy="259045"/>
    <xdr:sp macro="" textlink="">
      <xdr:nvSpPr>
        <xdr:cNvPr id="104" name="【道路】&#10;一人当たり延長最小値テキスト"/>
        <xdr:cNvSpPr txBox="1"/>
      </xdr:nvSpPr>
      <xdr:spPr>
        <a:xfrm>
          <a:off x="10515600" y="726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60851</xdr:rowOff>
    </xdr:from>
    <xdr:to>
      <xdr:col>55</xdr:col>
      <xdr:colOff>88900</xdr:colOff>
      <xdr:row>42</xdr:row>
      <xdr:rowOff>60851</xdr:rowOff>
    </xdr:to>
    <xdr:cxnSp macro="">
      <xdr:nvCxnSpPr>
        <xdr:cNvPr id="105" name="直線コネクタ 104"/>
        <xdr:cNvCxnSpPr/>
      </xdr:nvCxnSpPr>
      <xdr:spPr>
        <a:xfrm>
          <a:off x="10388600" y="726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94086</xdr:rowOff>
    </xdr:from>
    <xdr:ext cx="534377" cy="259045"/>
    <xdr:sp macro="" textlink="">
      <xdr:nvSpPr>
        <xdr:cNvPr id="106" name="【道路】&#10;一人当たり延長最大値テキスト"/>
        <xdr:cNvSpPr txBox="1"/>
      </xdr:nvSpPr>
      <xdr:spPr>
        <a:xfrm>
          <a:off x="10515600" y="55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147409</xdr:rowOff>
    </xdr:from>
    <xdr:to>
      <xdr:col>55</xdr:col>
      <xdr:colOff>88900</xdr:colOff>
      <xdr:row>33</xdr:row>
      <xdr:rowOff>147409</xdr:rowOff>
    </xdr:to>
    <xdr:cxnSp macro="">
      <xdr:nvCxnSpPr>
        <xdr:cNvPr id="107" name="直線コネクタ 106"/>
        <xdr:cNvCxnSpPr/>
      </xdr:nvCxnSpPr>
      <xdr:spPr>
        <a:xfrm>
          <a:off x="10388600" y="580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40860</xdr:rowOff>
    </xdr:from>
    <xdr:ext cx="469744" cy="259045"/>
    <xdr:sp macro="" textlink="">
      <xdr:nvSpPr>
        <xdr:cNvPr id="108" name="【道路】&#10;一人当たり延長平均値テキスト"/>
        <xdr:cNvSpPr txBox="1"/>
      </xdr:nvSpPr>
      <xdr:spPr>
        <a:xfrm>
          <a:off x="10515600" y="7070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62433</xdr:rowOff>
    </xdr:from>
    <xdr:to>
      <xdr:col>55</xdr:col>
      <xdr:colOff>50800</xdr:colOff>
      <xdr:row>41</xdr:row>
      <xdr:rowOff>164033</xdr:rowOff>
    </xdr:to>
    <xdr:sp macro="" textlink="">
      <xdr:nvSpPr>
        <xdr:cNvPr id="109" name="フローチャート: 判断 108"/>
        <xdr:cNvSpPr/>
      </xdr:nvSpPr>
      <xdr:spPr>
        <a:xfrm>
          <a:off x="10426700" y="70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76051</xdr:rowOff>
    </xdr:from>
    <xdr:to>
      <xdr:col>50</xdr:col>
      <xdr:colOff>165100</xdr:colOff>
      <xdr:row>42</xdr:row>
      <xdr:rowOff>6201</xdr:rowOff>
    </xdr:to>
    <xdr:sp macro="" textlink="">
      <xdr:nvSpPr>
        <xdr:cNvPr id="110" name="フローチャート: 判断 109"/>
        <xdr:cNvSpPr/>
      </xdr:nvSpPr>
      <xdr:spPr>
        <a:xfrm>
          <a:off x="9588500" y="710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167115</xdr:rowOff>
    </xdr:from>
    <xdr:to>
      <xdr:col>46</xdr:col>
      <xdr:colOff>38100</xdr:colOff>
      <xdr:row>41</xdr:row>
      <xdr:rowOff>97265</xdr:rowOff>
    </xdr:to>
    <xdr:sp macro="" textlink="">
      <xdr:nvSpPr>
        <xdr:cNvPr id="111" name="フローチャート: 判断 110"/>
        <xdr:cNvSpPr/>
      </xdr:nvSpPr>
      <xdr:spPr>
        <a:xfrm>
          <a:off x="8699500" y="702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62368</xdr:rowOff>
    </xdr:from>
    <xdr:to>
      <xdr:col>50</xdr:col>
      <xdr:colOff>165100</xdr:colOff>
      <xdr:row>41</xdr:row>
      <xdr:rowOff>163968</xdr:rowOff>
    </xdr:to>
    <xdr:sp macro="" textlink="">
      <xdr:nvSpPr>
        <xdr:cNvPr id="117" name="楕円 116"/>
        <xdr:cNvSpPr/>
      </xdr:nvSpPr>
      <xdr:spPr>
        <a:xfrm>
          <a:off x="9588500" y="709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63397</xdr:rowOff>
    </xdr:from>
    <xdr:to>
      <xdr:col>46</xdr:col>
      <xdr:colOff>38100</xdr:colOff>
      <xdr:row>41</xdr:row>
      <xdr:rowOff>164997</xdr:rowOff>
    </xdr:to>
    <xdr:sp macro="" textlink="">
      <xdr:nvSpPr>
        <xdr:cNvPr id="118" name="楕円 117"/>
        <xdr:cNvSpPr/>
      </xdr:nvSpPr>
      <xdr:spPr>
        <a:xfrm>
          <a:off x="8699500" y="709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113168</xdr:rowOff>
    </xdr:from>
    <xdr:to>
      <xdr:col>50</xdr:col>
      <xdr:colOff>114300</xdr:colOff>
      <xdr:row>41</xdr:row>
      <xdr:rowOff>114197</xdr:rowOff>
    </xdr:to>
    <xdr:cxnSp macro="">
      <xdr:nvCxnSpPr>
        <xdr:cNvPr id="119" name="直線コネクタ 118"/>
        <xdr:cNvCxnSpPr/>
      </xdr:nvCxnSpPr>
      <xdr:spPr>
        <a:xfrm flipV="1">
          <a:off x="8750300" y="7142618"/>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168778</xdr:rowOff>
    </xdr:from>
    <xdr:ext cx="469744" cy="259045"/>
    <xdr:sp macro="" textlink="">
      <xdr:nvSpPr>
        <xdr:cNvPr id="120" name="n_1aveValue【道路】&#10;一人当たり延長"/>
        <xdr:cNvSpPr txBox="1"/>
      </xdr:nvSpPr>
      <xdr:spPr>
        <a:xfrm>
          <a:off x="9391727" y="719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113792</xdr:rowOff>
    </xdr:from>
    <xdr:ext cx="534377" cy="259045"/>
    <xdr:sp macro="" textlink="">
      <xdr:nvSpPr>
        <xdr:cNvPr id="121" name="n_2aveValue【道路】&#10;一人当たり延長"/>
        <xdr:cNvSpPr txBox="1"/>
      </xdr:nvSpPr>
      <xdr:spPr>
        <a:xfrm>
          <a:off x="8483111" y="680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9045</xdr:rowOff>
    </xdr:from>
    <xdr:ext cx="469744" cy="259045"/>
    <xdr:sp macro="" textlink="">
      <xdr:nvSpPr>
        <xdr:cNvPr id="122" name="n_1mainValue【道路】&#10;一人当たり延長"/>
        <xdr:cNvSpPr txBox="1"/>
      </xdr:nvSpPr>
      <xdr:spPr>
        <a:xfrm>
          <a:off x="9391727" y="6867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156124</xdr:rowOff>
    </xdr:from>
    <xdr:ext cx="469744" cy="259045"/>
    <xdr:sp macro="" textlink="">
      <xdr:nvSpPr>
        <xdr:cNvPr id="123" name="n_2mainValue【道路】&#10;一人当たり延長"/>
        <xdr:cNvSpPr txBox="1"/>
      </xdr:nvSpPr>
      <xdr:spPr>
        <a:xfrm>
          <a:off x="8515427" y="7185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4" name="直線コネクタ 13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5" name="テキスト ボックス 134"/>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6" name="直線コネクタ 13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7" name="テキスト ボックス 13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8" name="直線コネクタ 13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9" name="テキスト ボックス 13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0" name="直線コネクタ 13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1" name="テキスト ボックス 14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2" name="直線コネクタ 14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3" name="テキスト ボックス 14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4" name="直線コネクタ 14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5" name="テキスト ボックス 144"/>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65315</xdr:rowOff>
    </xdr:from>
    <xdr:to>
      <xdr:col>24</xdr:col>
      <xdr:colOff>62865</xdr:colOff>
      <xdr:row>64</xdr:row>
      <xdr:rowOff>3266</xdr:rowOff>
    </xdr:to>
    <xdr:cxnSp macro="">
      <xdr:nvCxnSpPr>
        <xdr:cNvPr id="149" name="直線コネクタ 148"/>
        <xdr:cNvCxnSpPr/>
      </xdr:nvCxnSpPr>
      <xdr:spPr>
        <a:xfrm flipV="1">
          <a:off x="4634865" y="9666515"/>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7093</xdr:rowOff>
    </xdr:from>
    <xdr:ext cx="340478" cy="259045"/>
    <xdr:sp macro="" textlink="">
      <xdr:nvSpPr>
        <xdr:cNvPr id="150" name="【橋りょう・トンネル】&#10;有形固定資産減価償却率最小値テキスト"/>
        <xdr:cNvSpPr txBox="1"/>
      </xdr:nvSpPr>
      <xdr:spPr>
        <a:xfrm>
          <a:off x="4673600" y="1097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3266</xdr:rowOff>
    </xdr:from>
    <xdr:to>
      <xdr:col>24</xdr:col>
      <xdr:colOff>152400</xdr:colOff>
      <xdr:row>64</xdr:row>
      <xdr:rowOff>3266</xdr:rowOff>
    </xdr:to>
    <xdr:cxnSp macro="">
      <xdr:nvCxnSpPr>
        <xdr:cNvPr id="151" name="直線コネクタ 150"/>
        <xdr:cNvCxnSpPr/>
      </xdr:nvCxnSpPr>
      <xdr:spPr>
        <a:xfrm>
          <a:off x="4546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11992</xdr:rowOff>
    </xdr:from>
    <xdr:ext cx="405111" cy="259045"/>
    <xdr:sp macro="" textlink="">
      <xdr:nvSpPr>
        <xdr:cNvPr id="152" name="【橋りょう・トンネル】&#10;有形固定資産減価償却率最大値テキスト"/>
        <xdr:cNvSpPr txBox="1"/>
      </xdr:nvSpPr>
      <xdr:spPr>
        <a:xfrm>
          <a:off x="4673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65315</xdr:rowOff>
    </xdr:from>
    <xdr:to>
      <xdr:col>24</xdr:col>
      <xdr:colOff>152400</xdr:colOff>
      <xdr:row>56</xdr:row>
      <xdr:rowOff>65315</xdr:rowOff>
    </xdr:to>
    <xdr:cxnSp macro="">
      <xdr:nvCxnSpPr>
        <xdr:cNvPr id="153" name="直線コネクタ 152"/>
        <xdr:cNvCxnSpPr/>
      </xdr:nvCxnSpPr>
      <xdr:spPr>
        <a:xfrm>
          <a:off x="4546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28864</xdr:rowOff>
    </xdr:from>
    <xdr:ext cx="405111" cy="259045"/>
    <xdr:sp macro="" textlink="">
      <xdr:nvSpPr>
        <xdr:cNvPr id="154" name="【橋りょう・トンネル】&#10;有形固定資産減価償却率平均値テキスト"/>
        <xdr:cNvSpPr txBox="1"/>
      </xdr:nvSpPr>
      <xdr:spPr>
        <a:xfrm>
          <a:off x="4673600" y="1014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50437</xdr:rowOff>
    </xdr:from>
    <xdr:to>
      <xdr:col>24</xdr:col>
      <xdr:colOff>114300</xdr:colOff>
      <xdr:row>59</xdr:row>
      <xdr:rowOff>152037</xdr:rowOff>
    </xdr:to>
    <xdr:sp macro="" textlink="">
      <xdr:nvSpPr>
        <xdr:cNvPr id="155" name="フローチャート: 判断 154"/>
        <xdr:cNvSpPr/>
      </xdr:nvSpPr>
      <xdr:spPr>
        <a:xfrm>
          <a:off x="45847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56" name="フローチャート: 判断 155"/>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50437</xdr:rowOff>
    </xdr:from>
    <xdr:to>
      <xdr:col>15</xdr:col>
      <xdr:colOff>101600</xdr:colOff>
      <xdr:row>59</xdr:row>
      <xdr:rowOff>152037</xdr:rowOff>
    </xdr:to>
    <xdr:sp macro="" textlink="">
      <xdr:nvSpPr>
        <xdr:cNvPr id="157" name="フローチャート: 判断 156"/>
        <xdr:cNvSpPr/>
      </xdr:nvSpPr>
      <xdr:spPr>
        <a:xfrm>
          <a:off x="28575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161472</xdr:rowOff>
    </xdr:from>
    <xdr:to>
      <xdr:col>20</xdr:col>
      <xdr:colOff>38100</xdr:colOff>
      <xdr:row>59</xdr:row>
      <xdr:rowOff>91622</xdr:rowOff>
    </xdr:to>
    <xdr:sp macro="" textlink="">
      <xdr:nvSpPr>
        <xdr:cNvPr id="163" name="楕円 162"/>
        <xdr:cNvSpPr/>
      </xdr:nvSpPr>
      <xdr:spPr>
        <a:xfrm>
          <a:off x="3746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4717</xdr:rowOff>
    </xdr:from>
    <xdr:to>
      <xdr:col>15</xdr:col>
      <xdr:colOff>101600</xdr:colOff>
      <xdr:row>59</xdr:row>
      <xdr:rowOff>106317</xdr:rowOff>
    </xdr:to>
    <xdr:sp macro="" textlink="">
      <xdr:nvSpPr>
        <xdr:cNvPr id="164" name="楕円 163"/>
        <xdr:cNvSpPr/>
      </xdr:nvSpPr>
      <xdr:spPr>
        <a:xfrm>
          <a:off x="28575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40822</xdr:rowOff>
    </xdr:from>
    <xdr:to>
      <xdr:col>19</xdr:col>
      <xdr:colOff>177800</xdr:colOff>
      <xdr:row>59</xdr:row>
      <xdr:rowOff>55517</xdr:rowOff>
    </xdr:to>
    <xdr:cxnSp macro="">
      <xdr:nvCxnSpPr>
        <xdr:cNvPr id="165" name="直線コネクタ 164"/>
        <xdr:cNvCxnSpPr/>
      </xdr:nvCxnSpPr>
      <xdr:spPr>
        <a:xfrm flipV="1">
          <a:off x="2908300" y="10156372"/>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139899</xdr:rowOff>
    </xdr:from>
    <xdr:ext cx="405111" cy="259045"/>
    <xdr:sp macro="" textlink="">
      <xdr:nvSpPr>
        <xdr:cNvPr id="166" name="n_1aveValue【橋りょう・トンネル】&#10;有形固定資産減価償却率"/>
        <xdr:cNvSpPr txBox="1"/>
      </xdr:nvSpPr>
      <xdr:spPr>
        <a:xfrm>
          <a:off x="35820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143164</xdr:rowOff>
    </xdr:from>
    <xdr:ext cx="405111" cy="259045"/>
    <xdr:sp macro="" textlink="">
      <xdr:nvSpPr>
        <xdr:cNvPr id="167" name="n_2aveValue【橋りょう・トンネル】&#10;有形固定資産減価償却率"/>
        <xdr:cNvSpPr txBox="1"/>
      </xdr:nvSpPr>
      <xdr:spPr>
        <a:xfrm>
          <a:off x="2705744" y="1025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108149</xdr:rowOff>
    </xdr:from>
    <xdr:ext cx="405111" cy="259045"/>
    <xdr:sp macro="" textlink="">
      <xdr:nvSpPr>
        <xdr:cNvPr id="168" name="n_1mainValue【橋りょう・トンネル】&#10;有形固定資産減価償却率"/>
        <xdr:cNvSpPr txBox="1"/>
      </xdr:nvSpPr>
      <xdr:spPr>
        <a:xfrm>
          <a:off x="3582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122844</xdr:rowOff>
    </xdr:from>
    <xdr:ext cx="405111" cy="259045"/>
    <xdr:sp macro="" textlink="">
      <xdr:nvSpPr>
        <xdr:cNvPr id="169" name="n_2mainValue【橋りょう・トンネル】&#10;有形固定資産減価償却率"/>
        <xdr:cNvSpPr txBox="1"/>
      </xdr:nvSpPr>
      <xdr:spPr>
        <a:xfrm>
          <a:off x="27057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0" name="正方形/長方形 16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1" name="正方形/長方形 17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2" name="正方形/長方形 17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3" name="正方形/長方形 17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4" name="正方形/長方形 17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5" name="正方形/長方形 17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6" name="正方形/長方形 17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7" name="正方形/長方形 17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8" name="テキスト ボックス 17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9" name="直線コネクタ 17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0" name="直線コネクタ 17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1" name="テキスト ボックス 18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2" name="直線コネクタ 18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3" name="テキスト ボックス 18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4" name="直線コネクタ 18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5" name="テキスト ボックス 18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6" name="直線コネクタ 18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7" name="テキスト ボックス 18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8" name="直線コネクタ 18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9" name="テキスト ボックス 188"/>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0" name="直線コネクタ 18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1" name="テキスト ボックス 19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129342</xdr:rowOff>
    </xdr:from>
    <xdr:to>
      <xdr:col>54</xdr:col>
      <xdr:colOff>189865</xdr:colOff>
      <xdr:row>64</xdr:row>
      <xdr:rowOff>73054</xdr:rowOff>
    </xdr:to>
    <xdr:cxnSp macro="">
      <xdr:nvCxnSpPr>
        <xdr:cNvPr id="193" name="直線コネクタ 192"/>
        <xdr:cNvCxnSpPr/>
      </xdr:nvCxnSpPr>
      <xdr:spPr>
        <a:xfrm flipV="1">
          <a:off x="10476865" y="9730542"/>
          <a:ext cx="0" cy="1315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76881</xdr:rowOff>
    </xdr:from>
    <xdr:ext cx="469744" cy="259045"/>
    <xdr:sp macro="" textlink="">
      <xdr:nvSpPr>
        <xdr:cNvPr id="194" name="【橋りょう・トンネル】&#10;一人当たり有形固定資産（償却資産）額最小値テキスト"/>
        <xdr:cNvSpPr txBox="1"/>
      </xdr:nvSpPr>
      <xdr:spPr>
        <a:xfrm>
          <a:off x="10515600" y="1104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73054</xdr:rowOff>
    </xdr:from>
    <xdr:to>
      <xdr:col>55</xdr:col>
      <xdr:colOff>88900</xdr:colOff>
      <xdr:row>64</xdr:row>
      <xdr:rowOff>73054</xdr:rowOff>
    </xdr:to>
    <xdr:cxnSp macro="">
      <xdr:nvCxnSpPr>
        <xdr:cNvPr id="195" name="直線コネクタ 194"/>
        <xdr:cNvCxnSpPr/>
      </xdr:nvCxnSpPr>
      <xdr:spPr>
        <a:xfrm>
          <a:off x="10388600" y="1104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76019</xdr:rowOff>
    </xdr:from>
    <xdr:ext cx="690189" cy="259045"/>
    <xdr:sp macro="" textlink="">
      <xdr:nvSpPr>
        <xdr:cNvPr id="196" name="【橋りょう・トンネル】&#10;一人当たり有形固定資産（償却資産）額最大値テキスト"/>
        <xdr:cNvSpPr txBox="1"/>
      </xdr:nvSpPr>
      <xdr:spPr>
        <a:xfrm>
          <a:off x="10515600" y="950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129342</xdr:rowOff>
    </xdr:from>
    <xdr:to>
      <xdr:col>55</xdr:col>
      <xdr:colOff>88900</xdr:colOff>
      <xdr:row>56</xdr:row>
      <xdr:rowOff>129342</xdr:rowOff>
    </xdr:to>
    <xdr:cxnSp macro="">
      <xdr:nvCxnSpPr>
        <xdr:cNvPr id="197" name="直線コネクタ 196"/>
        <xdr:cNvCxnSpPr/>
      </xdr:nvCxnSpPr>
      <xdr:spPr>
        <a:xfrm>
          <a:off x="10388600" y="973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36042</xdr:rowOff>
    </xdr:from>
    <xdr:ext cx="599010" cy="259045"/>
    <xdr:sp macro="" textlink="">
      <xdr:nvSpPr>
        <xdr:cNvPr id="198" name="【橋りょう・トンネル】&#10;一人当たり有形固定資産（償却資産）額平均値テキスト"/>
        <xdr:cNvSpPr txBox="1"/>
      </xdr:nvSpPr>
      <xdr:spPr>
        <a:xfrm>
          <a:off x="10515600" y="10837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57615</xdr:rowOff>
    </xdr:from>
    <xdr:to>
      <xdr:col>55</xdr:col>
      <xdr:colOff>50800</xdr:colOff>
      <xdr:row>63</xdr:row>
      <xdr:rowOff>159215</xdr:rowOff>
    </xdr:to>
    <xdr:sp macro="" textlink="">
      <xdr:nvSpPr>
        <xdr:cNvPr id="199" name="フローチャート: 判断 198"/>
        <xdr:cNvSpPr/>
      </xdr:nvSpPr>
      <xdr:spPr>
        <a:xfrm>
          <a:off x="10426700" y="1085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62804</xdr:rowOff>
    </xdr:from>
    <xdr:to>
      <xdr:col>50</xdr:col>
      <xdr:colOff>165100</xdr:colOff>
      <xdr:row>63</xdr:row>
      <xdr:rowOff>164404</xdr:rowOff>
    </xdr:to>
    <xdr:sp macro="" textlink="">
      <xdr:nvSpPr>
        <xdr:cNvPr id="200" name="フローチャート: 判断 199"/>
        <xdr:cNvSpPr/>
      </xdr:nvSpPr>
      <xdr:spPr>
        <a:xfrm>
          <a:off x="9588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135010</xdr:rowOff>
    </xdr:from>
    <xdr:to>
      <xdr:col>46</xdr:col>
      <xdr:colOff>38100</xdr:colOff>
      <xdr:row>63</xdr:row>
      <xdr:rowOff>65160</xdr:rowOff>
    </xdr:to>
    <xdr:sp macro="" textlink="">
      <xdr:nvSpPr>
        <xdr:cNvPr id="201" name="フローチャート: 判断 200"/>
        <xdr:cNvSpPr/>
      </xdr:nvSpPr>
      <xdr:spPr>
        <a:xfrm>
          <a:off x="8699500" y="107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2" name="テキスト ボックス 20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66959</xdr:rowOff>
    </xdr:from>
    <xdr:to>
      <xdr:col>50</xdr:col>
      <xdr:colOff>165100</xdr:colOff>
      <xdr:row>63</xdr:row>
      <xdr:rowOff>168559</xdr:rowOff>
    </xdr:to>
    <xdr:sp macro="" textlink="">
      <xdr:nvSpPr>
        <xdr:cNvPr id="207" name="楕円 206"/>
        <xdr:cNvSpPr/>
      </xdr:nvSpPr>
      <xdr:spPr>
        <a:xfrm>
          <a:off x="9588500" y="1086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69319</xdr:rowOff>
    </xdr:from>
    <xdr:to>
      <xdr:col>46</xdr:col>
      <xdr:colOff>38100</xdr:colOff>
      <xdr:row>63</xdr:row>
      <xdr:rowOff>170919</xdr:rowOff>
    </xdr:to>
    <xdr:sp macro="" textlink="">
      <xdr:nvSpPr>
        <xdr:cNvPr id="208" name="楕円 207"/>
        <xdr:cNvSpPr/>
      </xdr:nvSpPr>
      <xdr:spPr>
        <a:xfrm>
          <a:off x="8699500" y="1087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117759</xdr:rowOff>
    </xdr:from>
    <xdr:to>
      <xdr:col>50</xdr:col>
      <xdr:colOff>114300</xdr:colOff>
      <xdr:row>63</xdr:row>
      <xdr:rowOff>120119</xdr:rowOff>
    </xdr:to>
    <xdr:cxnSp macro="">
      <xdr:nvCxnSpPr>
        <xdr:cNvPr id="209" name="直線コネクタ 208"/>
        <xdr:cNvCxnSpPr/>
      </xdr:nvCxnSpPr>
      <xdr:spPr>
        <a:xfrm flipV="1">
          <a:off x="8750300" y="10919109"/>
          <a:ext cx="889000" cy="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9481</xdr:rowOff>
    </xdr:from>
    <xdr:ext cx="599010" cy="259045"/>
    <xdr:sp macro="" textlink="">
      <xdr:nvSpPr>
        <xdr:cNvPr id="210" name="n_1aveValue【橋りょう・トンネル】&#10;一人当たり有形固定資産（償却資産）額"/>
        <xdr:cNvSpPr txBox="1"/>
      </xdr:nvSpPr>
      <xdr:spPr>
        <a:xfrm>
          <a:off x="93270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81687</xdr:rowOff>
    </xdr:from>
    <xdr:ext cx="599010" cy="259045"/>
    <xdr:sp macro="" textlink="">
      <xdr:nvSpPr>
        <xdr:cNvPr id="211" name="n_2aveValue【橋りょう・トンネル】&#10;一人当たり有形固定資産（償却資産）額"/>
        <xdr:cNvSpPr txBox="1"/>
      </xdr:nvSpPr>
      <xdr:spPr>
        <a:xfrm>
          <a:off x="8450795" y="1054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159686</xdr:rowOff>
    </xdr:from>
    <xdr:ext cx="599010" cy="259045"/>
    <xdr:sp macro="" textlink="">
      <xdr:nvSpPr>
        <xdr:cNvPr id="212" name="n_1mainValue【橋りょう・トンネル】&#10;一人当たり有形固定資産（償却資産）額"/>
        <xdr:cNvSpPr txBox="1"/>
      </xdr:nvSpPr>
      <xdr:spPr>
        <a:xfrm>
          <a:off x="9327095" y="1096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162046</xdr:rowOff>
    </xdr:from>
    <xdr:ext cx="599010" cy="259045"/>
    <xdr:sp macro="" textlink="">
      <xdr:nvSpPr>
        <xdr:cNvPr id="213" name="n_2mainValue【橋りょう・トンネル】&#10;一人当たり有形固定資産（償却資産）額"/>
        <xdr:cNvSpPr txBox="1"/>
      </xdr:nvSpPr>
      <xdr:spPr>
        <a:xfrm>
          <a:off x="8450795" y="10963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4" name="正方形/長方形 21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5" name="正方形/長方形 21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6" name="正方形/長方形 21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7" name="正方形/長方形 21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8" name="正方形/長方形 21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9" name="正方形/長方形 21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0" name="正方形/長方形 21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1" name="正方形/長方形 22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2" name="テキスト ボックス 22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3" name="直線コネクタ 22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4" name="テキスト ボックス 22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5" name="直線コネクタ 22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6" name="テキスト ボックス 22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7" name="直線コネクタ 22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8" name="テキスト ボックス 22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9" name="直線コネクタ 22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0" name="テキスト ボックス 22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1" name="直線コネクタ 23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2" name="テキスト ボックス 23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3" name="直線コネクタ 23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4" name="テキスト ボックス 23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5" name="直線コネクタ 23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6" name="テキスト ボックス 23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121920</xdr:rowOff>
    </xdr:to>
    <xdr:cxnSp macro="">
      <xdr:nvCxnSpPr>
        <xdr:cNvPr id="238" name="直線コネクタ 237"/>
        <xdr:cNvCxnSpPr/>
      </xdr:nvCxnSpPr>
      <xdr:spPr>
        <a:xfrm flipV="1">
          <a:off x="4634865" y="133350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125747</xdr:rowOff>
    </xdr:from>
    <xdr:ext cx="405111" cy="259045"/>
    <xdr:sp macro="" textlink="">
      <xdr:nvSpPr>
        <xdr:cNvPr id="239" name="【公営住宅】&#10;有形固定資産減価償却率最小値テキスト"/>
        <xdr:cNvSpPr txBox="1"/>
      </xdr:nvSpPr>
      <xdr:spPr>
        <a:xfrm>
          <a:off x="46736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121920</xdr:rowOff>
    </xdr:from>
    <xdr:to>
      <xdr:col>24</xdr:col>
      <xdr:colOff>152400</xdr:colOff>
      <xdr:row>86</xdr:row>
      <xdr:rowOff>121920</xdr:rowOff>
    </xdr:to>
    <xdr:cxnSp macro="">
      <xdr:nvCxnSpPr>
        <xdr:cNvPr id="240" name="直線コネクタ 239"/>
        <xdr:cNvCxnSpPr/>
      </xdr:nvCxnSpPr>
      <xdr:spPr>
        <a:xfrm>
          <a:off x="4546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1"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2" name="直線コネクタ 24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80027</xdr:rowOff>
    </xdr:from>
    <xdr:ext cx="405111" cy="259045"/>
    <xdr:sp macro="" textlink="">
      <xdr:nvSpPr>
        <xdr:cNvPr id="243" name="【公営住宅】&#10;有形固定資産減価償却率平均値テキスト"/>
        <xdr:cNvSpPr txBox="1"/>
      </xdr:nvSpPr>
      <xdr:spPr>
        <a:xfrm>
          <a:off x="4673600" y="1396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244" name="フローチャート: 判断 243"/>
        <xdr:cNvSpPr/>
      </xdr:nvSpPr>
      <xdr:spPr>
        <a:xfrm>
          <a:off x="4584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160655</xdr:rowOff>
    </xdr:from>
    <xdr:to>
      <xdr:col>20</xdr:col>
      <xdr:colOff>38100</xdr:colOff>
      <xdr:row>82</xdr:row>
      <xdr:rowOff>90805</xdr:rowOff>
    </xdr:to>
    <xdr:sp macro="" textlink="">
      <xdr:nvSpPr>
        <xdr:cNvPr id="245" name="フローチャート: 判断 244"/>
        <xdr:cNvSpPr/>
      </xdr:nvSpPr>
      <xdr:spPr>
        <a:xfrm>
          <a:off x="3746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156845</xdr:rowOff>
    </xdr:from>
    <xdr:to>
      <xdr:col>15</xdr:col>
      <xdr:colOff>101600</xdr:colOff>
      <xdr:row>82</xdr:row>
      <xdr:rowOff>86995</xdr:rowOff>
    </xdr:to>
    <xdr:sp macro="" textlink="">
      <xdr:nvSpPr>
        <xdr:cNvPr id="246" name="フローチャート: 判断 245"/>
        <xdr:cNvSpPr/>
      </xdr:nvSpPr>
      <xdr:spPr>
        <a:xfrm>
          <a:off x="2857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7" name="テキスト ボックス 24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8" name="テキスト ボックス 24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9" name="テキスト ボックス 24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0" name="テキスト ボックス 24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1" name="テキスト ボックス 25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8255</xdr:rowOff>
    </xdr:from>
    <xdr:to>
      <xdr:col>20</xdr:col>
      <xdr:colOff>38100</xdr:colOff>
      <xdr:row>80</xdr:row>
      <xdr:rowOff>109855</xdr:rowOff>
    </xdr:to>
    <xdr:sp macro="" textlink="">
      <xdr:nvSpPr>
        <xdr:cNvPr id="252" name="楕円 251"/>
        <xdr:cNvSpPr/>
      </xdr:nvSpPr>
      <xdr:spPr>
        <a:xfrm>
          <a:off x="3746500" y="1372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44450</xdr:rowOff>
    </xdr:from>
    <xdr:to>
      <xdr:col>15</xdr:col>
      <xdr:colOff>101600</xdr:colOff>
      <xdr:row>80</xdr:row>
      <xdr:rowOff>146050</xdr:rowOff>
    </xdr:to>
    <xdr:sp macro="" textlink="">
      <xdr:nvSpPr>
        <xdr:cNvPr id="253" name="楕円 252"/>
        <xdr:cNvSpPr/>
      </xdr:nvSpPr>
      <xdr:spPr>
        <a:xfrm>
          <a:off x="2857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59055</xdr:rowOff>
    </xdr:from>
    <xdr:to>
      <xdr:col>19</xdr:col>
      <xdr:colOff>177800</xdr:colOff>
      <xdr:row>80</xdr:row>
      <xdr:rowOff>95250</xdr:rowOff>
    </xdr:to>
    <xdr:cxnSp macro="">
      <xdr:nvCxnSpPr>
        <xdr:cNvPr id="254" name="直線コネクタ 253"/>
        <xdr:cNvCxnSpPr/>
      </xdr:nvCxnSpPr>
      <xdr:spPr>
        <a:xfrm flipV="1">
          <a:off x="2908300" y="137750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81932</xdr:rowOff>
    </xdr:from>
    <xdr:ext cx="405111" cy="259045"/>
    <xdr:sp macro="" textlink="">
      <xdr:nvSpPr>
        <xdr:cNvPr id="255" name="n_1aveValue【公営住宅】&#10;有形固定資産減価償却率"/>
        <xdr:cNvSpPr txBox="1"/>
      </xdr:nvSpPr>
      <xdr:spPr>
        <a:xfrm>
          <a:off x="35820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78122</xdr:rowOff>
    </xdr:from>
    <xdr:ext cx="405111" cy="259045"/>
    <xdr:sp macro="" textlink="">
      <xdr:nvSpPr>
        <xdr:cNvPr id="256" name="n_2aveValue【公営住宅】&#10;有形固定資産減価償却率"/>
        <xdr:cNvSpPr txBox="1"/>
      </xdr:nvSpPr>
      <xdr:spPr>
        <a:xfrm>
          <a:off x="2705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126382</xdr:rowOff>
    </xdr:from>
    <xdr:ext cx="405111" cy="259045"/>
    <xdr:sp macro="" textlink="">
      <xdr:nvSpPr>
        <xdr:cNvPr id="257" name="n_1mainValue【公営住宅】&#10;有形固定資産減価償却率"/>
        <xdr:cNvSpPr txBox="1"/>
      </xdr:nvSpPr>
      <xdr:spPr>
        <a:xfrm>
          <a:off x="3582044" y="1349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162577</xdr:rowOff>
    </xdr:from>
    <xdr:ext cx="405111" cy="259045"/>
    <xdr:sp macro="" textlink="">
      <xdr:nvSpPr>
        <xdr:cNvPr id="258" name="n_2mainValue【公営住宅】&#10;有形固定資産減価償却率"/>
        <xdr:cNvSpPr txBox="1"/>
      </xdr:nvSpPr>
      <xdr:spPr>
        <a:xfrm>
          <a:off x="270574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9" name="正方形/長方形 25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0" name="正方形/長方形 25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1" name="正方形/長方形 26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2" name="正方形/長方形 26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3" name="正方形/長方形 26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4" name="正方形/長方形 26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5" name="正方形/長方形 26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6" name="正方形/長方形 26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7" name="テキスト ボックス 26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8" name="直線コネクタ 26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9" name="直線コネクタ 26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0" name="テキスト ボックス 26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1" name="直線コネクタ 27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2" name="テキスト ボックス 27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3" name="直線コネクタ 27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4" name="テキスト ボックス 27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5" name="直線コネクタ 27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6" name="テキスト ボックス 27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8" name="テキスト ボックス 27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73304</xdr:rowOff>
    </xdr:from>
    <xdr:to>
      <xdr:col>54</xdr:col>
      <xdr:colOff>189865</xdr:colOff>
      <xdr:row>86</xdr:row>
      <xdr:rowOff>36271</xdr:rowOff>
    </xdr:to>
    <xdr:cxnSp macro="">
      <xdr:nvCxnSpPr>
        <xdr:cNvPr id="280" name="直線コネクタ 279"/>
        <xdr:cNvCxnSpPr/>
      </xdr:nvCxnSpPr>
      <xdr:spPr>
        <a:xfrm flipV="1">
          <a:off x="10476865" y="13274954"/>
          <a:ext cx="0" cy="1506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81"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82" name="直線コネクタ 281"/>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19981</xdr:rowOff>
    </xdr:from>
    <xdr:ext cx="469744" cy="259045"/>
    <xdr:sp macro="" textlink="">
      <xdr:nvSpPr>
        <xdr:cNvPr id="283" name="【公営住宅】&#10;一人当たり面積最大値テキスト"/>
        <xdr:cNvSpPr txBox="1"/>
      </xdr:nvSpPr>
      <xdr:spPr>
        <a:xfrm>
          <a:off x="10515600" y="1305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73304</xdr:rowOff>
    </xdr:from>
    <xdr:to>
      <xdr:col>55</xdr:col>
      <xdr:colOff>88900</xdr:colOff>
      <xdr:row>77</xdr:row>
      <xdr:rowOff>73304</xdr:rowOff>
    </xdr:to>
    <xdr:cxnSp macro="">
      <xdr:nvCxnSpPr>
        <xdr:cNvPr id="284" name="直線コネクタ 283"/>
        <xdr:cNvCxnSpPr/>
      </xdr:nvCxnSpPr>
      <xdr:spPr>
        <a:xfrm>
          <a:off x="10388600" y="132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78198</xdr:rowOff>
    </xdr:from>
    <xdr:ext cx="469744" cy="259045"/>
    <xdr:sp macro="" textlink="">
      <xdr:nvSpPr>
        <xdr:cNvPr id="285" name="【公営住宅】&#10;一人当たり面積平均値テキスト"/>
        <xdr:cNvSpPr txBox="1"/>
      </xdr:nvSpPr>
      <xdr:spPr>
        <a:xfrm>
          <a:off x="10515600" y="14479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99771</xdr:rowOff>
    </xdr:from>
    <xdr:to>
      <xdr:col>55</xdr:col>
      <xdr:colOff>50800</xdr:colOff>
      <xdr:row>85</xdr:row>
      <xdr:rowOff>29921</xdr:rowOff>
    </xdr:to>
    <xdr:sp macro="" textlink="">
      <xdr:nvSpPr>
        <xdr:cNvPr id="286" name="フローチャート: 判断 285"/>
        <xdr:cNvSpPr/>
      </xdr:nvSpPr>
      <xdr:spPr>
        <a:xfrm>
          <a:off x="104267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99771</xdr:rowOff>
    </xdr:from>
    <xdr:to>
      <xdr:col>50</xdr:col>
      <xdr:colOff>165100</xdr:colOff>
      <xdr:row>85</xdr:row>
      <xdr:rowOff>29921</xdr:rowOff>
    </xdr:to>
    <xdr:sp macro="" textlink="">
      <xdr:nvSpPr>
        <xdr:cNvPr id="287" name="フローチャート: 判断 286"/>
        <xdr:cNvSpPr/>
      </xdr:nvSpPr>
      <xdr:spPr>
        <a:xfrm>
          <a:off x="95885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90170</xdr:rowOff>
    </xdr:from>
    <xdr:to>
      <xdr:col>46</xdr:col>
      <xdr:colOff>38100</xdr:colOff>
      <xdr:row>85</xdr:row>
      <xdr:rowOff>20320</xdr:rowOff>
    </xdr:to>
    <xdr:sp macro="" textlink="">
      <xdr:nvSpPr>
        <xdr:cNvPr id="288" name="フローチャート: 判断 287"/>
        <xdr:cNvSpPr/>
      </xdr:nvSpPr>
      <xdr:spPr>
        <a:xfrm>
          <a:off x="8699500" y="144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154636</xdr:rowOff>
    </xdr:from>
    <xdr:to>
      <xdr:col>50</xdr:col>
      <xdr:colOff>165100</xdr:colOff>
      <xdr:row>85</xdr:row>
      <xdr:rowOff>84786</xdr:rowOff>
    </xdr:to>
    <xdr:sp macro="" textlink="">
      <xdr:nvSpPr>
        <xdr:cNvPr id="294" name="楕円 293"/>
        <xdr:cNvSpPr/>
      </xdr:nvSpPr>
      <xdr:spPr>
        <a:xfrm>
          <a:off x="9588500" y="1455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155550</xdr:rowOff>
    </xdr:from>
    <xdr:to>
      <xdr:col>46</xdr:col>
      <xdr:colOff>38100</xdr:colOff>
      <xdr:row>85</xdr:row>
      <xdr:rowOff>85700</xdr:rowOff>
    </xdr:to>
    <xdr:sp macro="" textlink="">
      <xdr:nvSpPr>
        <xdr:cNvPr id="295" name="楕円 294"/>
        <xdr:cNvSpPr/>
      </xdr:nvSpPr>
      <xdr:spPr>
        <a:xfrm>
          <a:off x="8699500" y="1455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33986</xdr:rowOff>
    </xdr:from>
    <xdr:to>
      <xdr:col>50</xdr:col>
      <xdr:colOff>114300</xdr:colOff>
      <xdr:row>85</xdr:row>
      <xdr:rowOff>34900</xdr:rowOff>
    </xdr:to>
    <xdr:cxnSp macro="">
      <xdr:nvCxnSpPr>
        <xdr:cNvPr id="296" name="直線コネクタ 295"/>
        <xdr:cNvCxnSpPr/>
      </xdr:nvCxnSpPr>
      <xdr:spPr>
        <a:xfrm flipV="1">
          <a:off x="8750300" y="14607236"/>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46448</xdr:rowOff>
    </xdr:from>
    <xdr:ext cx="469744" cy="259045"/>
    <xdr:sp macro="" textlink="">
      <xdr:nvSpPr>
        <xdr:cNvPr id="297" name="n_1aveValue【公営住宅】&#10;一人当たり面積"/>
        <xdr:cNvSpPr txBox="1"/>
      </xdr:nvSpPr>
      <xdr:spPr>
        <a:xfrm>
          <a:off x="9391727" y="1427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36847</xdr:rowOff>
    </xdr:from>
    <xdr:ext cx="469744" cy="259045"/>
    <xdr:sp macro="" textlink="">
      <xdr:nvSpPr>
        <xdr:cNvPr id="298" name="n_2aveValue【公営住宅】&#10;一人当たり面積"/>
        <xdr:cNvSpPr txBox="1"/>
      </xdr:nvSpPr>
      <xdr:spPr>
        <a:xfrm>
          <a:off x="8515427" y="1426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75913</xdr:rowOff>
    </xdr:from>
    <xdr:ext cx="469744" cy="259045"/>
    <xdr:sp macro="" textlink="">
      <xdr:nvSpPr>
        <xdr:cNvPr id="299" name="n_1mainValue【公営住宅】&#10;一人当たり面積"/>
        <xdr:cNvSpPr txBox="1"/>
      </xdr:nvSpPr>
      <xdr:spPr>
        <a:xfrm>
          <a:off x="9391727" y="14649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76827</xdr:rowOff>
    </xdr:from>
    <xdr:ext cx="469744" cy="259045"/>
    <xdr:sp macro="" textlink="">
      <xdr:nvSpPr>
        <xdr:cNvPr id="300" name="n_2mainValue【公営住宅】&#10;一人当たり面積"/>
        <xdr:cNvSpPr txBox="1"/>
      </xdr:nvSpPr>
      <xdr:spPr>
        <a:xfrm>
          <a:off x="8515427" y="146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9" name="正方形/長方形 3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0" name="正方形/長方形 3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1" name="正方形/長方形 3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2" name="正方形/長方形 3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3" name="正方形/長方形 3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4" name="正方形/長方形 3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5" name="正方形/長方形 3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6" name="正方形/長方形 31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7" name="正方形/長方形 31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8" name="正方形/長方形 31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9" name="正方形/長方形 31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0" name="正方形/長方形 31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1" name="正方形/長方形 32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2" name="正方形/長方形 32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3" name="正方形/長方形 32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正方形/長方形 32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5" name="テキスト ボックス 32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6" name="直線コネクタ 32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7" name="テキスト ボックス 32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8" name="直線コネクタ 32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9" name="テキスト ボックス 32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0" name="直線コネクタ 32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1" name="テキスト ボックス 33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2" name="直線コネクタ 33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3" name="テキスト ボックス 33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4" name="直線コネクタ 33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5" name="テキスト ボックス 33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6" name="直線コネクタ 33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7" name="テキスト ボックス 33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8" name="直線コネクタ 33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9" name="テキスト ボックス 33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152400</xdr:rowOff>
    </xdr:from>
    <xdr:to>
      <xdr:col>85</xdr:col>
      <xdr:colOff>126364</xdr:colOff>
      <xdr:row>41</xdr:row>
      <xdr:rowOff>133350</xdr:rowOff>
    </xdr:to>
    <xdr:cxnSp macro="">
      <xdr:nvCxnSpPr>
        <xdr:cNvPr id="341" name="直線コネクタ 340"/>
        <xdr:cNvCxnSpPr/>
      </xdr:nvCxnSpPr>
      <xdr:spPr>
        <a:xfrm flipV="1">
          <a:off x="16318864" y="58102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342" name="【認定こども園・幼稚園・保育所】&#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343" name="直線コネクタ 342"/>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99077</xdr:rowOff>
    </xdr:from>
    <xdr:ext cx="405111" cy="259045"/>
    <xdr:sp macro="" textlink="">
      <xdr:nvSpPr>
        <xdr:cNvPr id="344" name="【認定こども園・幼稚園・保育所】&#10;有形固定資産減価償却率最大値テキスト"/>
        <xdr:cNvSpPr txBox="1"/>
      </xdr:nvSpPr>
      <xdr:spPr>
        <a:xfrm>
          <a:off x="16357600"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152400</xdr:rowOff>
    </xdr:from>
    <xdr:to>
      <xdr:col>86</xdr:col>
      <xdr:colOff>25400</xdr:colOff>
      <xdr:row>33</xdr:row>
      <xdr:rowOff>152400</xdr:rowOff>
    </xdr:to>
    <xdr:cxnSp macro="">
      <xdr:nvCxnSpPr>
        <xdr:cNvPr id="345" name="直線コネクタ 344"/>
        <xdr:cNvCxnSpPr/>
      </xdr:nvCxnSpPr>
      <xdr:spPr>
        <a:xfrm>
          <a:off x="16230600" y="58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120032</xdr:rowOff>
    </xdr:from>
    <xdr:ext cx="405111" cy="259045"/>
    <xdr:sp macro="" textlink="">
      <xdr:nvSpPr>
        <xdr:cNvPr id="346" name="【認定こども園・幼稚園・保育所】&#10;有形固定資産減価償却率平均値テキスト"/>
        <xdr:cNvSpPr txBox="1"/>
      </xdr:nvSpPr>
      <xdr:spPr>
        <a:xfrm>
          <a:off x="16357600" y="646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141605</xdr:rowOff>
    </xdr:from>
    <xdr:to>
      <xdr:col>85</xdr:col>
      <xdr:colOff>177800</xdr:colOff>
      <xdr:row>38</xdr:row>
      <xdr:rowOff>71755</xdr:rowOff>
    </xdr:to>
    <xdr:sp macro="" textlink="">
      <xdr:nvSpPr>
        <xdr:cNvPr id="347" name="フローチャート: 判断 346"/>
        <xdr:cNvSpPr/>
      </xdr:nvSpPr>
      <xdr:spPr>
        <a:xfrm>
          <a:off x="16268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348" name="フローチャート: 判断 347"/>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105410</xdr:rowOff>
    </xdr:from>
    <xdr:to>
      <xdr:col>76</xdr:col>
      <xdr:colOff>165100</xdr:colOff>
      <xdr:row>38</xdr:row>
      <xdr:rowOff>35560</xdr:rowOff>
    </xdr:to>
    <xdr:sp macro="" textlink="">
      <xdr:nvSpPr>
        <xdr:cNvPr id="349" name="フローチャート: 判断 348"/>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0" name="テキスト ボックス 34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1" name="テキスト ボックス 35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2" name="テキスト ボックス 35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3" name="テキスト ボックス 35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4" name="テキスト ボックス 35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137795</xdr:rowOff>
    </xdr:from>
    <xdr:to>
      <xdr:col>81</xdr:col>
      <xdr:colOff>101600</xdr:colOff>
      <xdr:row>36</xdr:row>
      <xdr:rowOff>67945</xdr:rowOff>
    </xdr:to>
    <xdr:sp macro="" textlink="">
      <xdr:nvSpPr>
        <xdr:cNvPr id="355" name="楕円 354"/>
        <xdr:cNvSpPr/>
      </xdr:nvSpPr>
      <xdr:spPr>
        <a:xfrm>
          <a:off x="154305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170180</xdr:rowOff>
    </xdr:from>
    <xdr:to>
      <xdr:col>76</xdr:col>
      <xdr:colOff>165100</xdr:colOff>
      <xdr:row>36</xdr:row>
      <xdr:rowOff>100330</xdr:rowOff>
    </xdr:to>
    <xdr:sp macro="" textlink="">
      <xdr:nvSpPr>
        <xdr:cNvPr id="356" name="楕円 355"/>
        <xdr:cNvSpPr/>
      </xdr:nvSpPr>
      <xdr:spPr>
        <a:xfrm>
          <a:off x="145415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17145</xdr:rowOff>
    </xdr:from>
    <xdr:to>
      <xdr:col>81</xdr:col>
      <xdr:colOff>50800</xdr:colOff>
      <xdr:row>36</xdr:row>
      <xdr:rowOff>49530</xdr:rowOff>
    </xdr:to>
    <xdr:cxnSp macro="">
      <xdr:nvCxnSpPr>
        <xdr:cNvPr id="357" name="直線コネクタ 356"/>
        <xdr:cNvCxnSpPr/>
      </xdr:nvCxnSpPr>
      <xdr:spPr>
        <a:xfrm flipV="1">
          <a:off x="14592300" y="61893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78122</xdr:rowOff>
    </xdr:from>
    <xdr:ext cx="405111" cy="259045"/>
    <xdr:sp macro="" textlink="">
      <xdr:nvSpPr>
        <xdr:cNvPr id="358" name="n_1aveValue【認定こども園・幼稚園・保育所】&#10;有形固定資産減価償却率"/>
        <xdr:cNvSpPr txBox="1"/>
      </xdr:nvSpPr>
      <xdr:spPr>
        <a:xfrm>
          <a:off x="15266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26687</xdr:rowOff>
    </xdr:from>
    <xdr:ext cx="405111" cy="259045"/>
    <xdr:sp macro="" textlink="">
      <xdr:nvSpPr>
        <xdr:cNvPr id="359" name="n_2aveValue【認定こども園・幼稚園・保育所】&#10;有形固定資産減価償却率"/>
        <xdr:cNvSpPr txBox="1"/>
      </xdr:nvSpPr>
      <xdr:spPr>
        <a:xfrm>
          <a:off x="14389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84472</xdr:rowOff>
    </xdr:from>
    <xdr:ext cx="405111" cy="259045"/>
    <xdr:sp macro="" textlink="">
      <xdr:nvSpPr>
        <xdr:cNvPr id="360" name="n_1mainValue【認定こども園・幼稚園・保育所】&#10;有形固定資産減価償却率"/>
        <xdr:cNvSpPr txBox="1"/>
      </xdr:nvSpPr>
      <xdr:spPr>
        <a:xfrm>
          <a:off x="152660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116857</xdr:rowOff>
    </xdr:from>
    <xdr:ext cx="405111" cy="259045"/>
    <xdr:sp macro="" textlink="">
      <xdr:nvSpPr>
        <xdr:cNvPr id="361" name="n_2mainValue【認定こども園・幼稚園・保育所】&#10;有形固定資産減価償却率"/>
        <xdr:cNvSpPr txBox="1"/>
      </xdr:nvSpPr>
      <xdr:spPr>
        <a:xfrm>
          <a:off x="14389744" y="59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2" name="正方形/長方形 3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3" name="正方形/長方形 3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4" name="正方形/長方形 3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5" name="正方形/長方形 3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6" name="正方形/長方形 3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7" name="正方形/長方形 3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8" name="正方形/長方形 3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9" name="正方形/長方形 3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0" name="テキスト ボックス 3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1" name="直線コネクタ 3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2" name="直線コネクタ 37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73" name="テキスト ボックス 37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4" name="直線コネクタ 37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5" name="テキスト ボックス 37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6" name="直線コネクタ 37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7" name="テキスト ボックス 37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8" name="直線コネクタ 37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9" name="テキスト ボックス 37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0" name="直線コネクタ 3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1" name="テキスト ボックス 38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126492</xdr:rowOff>
    </xdr:from>
    <xdr:to>
      <xdr:col>116</xdr:col>
      <xdr:colOff>62864</xdr:colOff>
      <xdr:row>41</xdr:row>
      <xdr:rowOff>115062</xdr:rowOff>
    </xdr:to>
    <xdr:cxnSp macro="">
      <xdr:nvCxnSpPr>
        <xdr:cNvPr id="383" name="直線コネクタ 382"/>
        <xdr:cNvCxnSpPr/>
      </xdr:nvCxnSpPr>
      <xdr:spPr>
        <a:xfrm flipV="1">
          <a:off x="22160864" y="595579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84"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85" name="直線コネクタ 384"/>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73169</xdr:rowOff>
    </xdr:from>
    <xdr:ext cx="469744" cy="259045"/>
    <xdr:sp macro="" textlink="">
      <xdr:nvSpPr>
        <xdr:cNvPr id="386" name="【認定こども園・幼稚園・保育所】&#10;一人当たり面積最大値テキスト"/>
        <xdr:cNvSpPr txBox="1"/>
      </xdr:nvSpPr>
      <xdr:spPr>
        <a:xfrm>
          <a:off x="221996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126492</xdr:rowOff>
    </xdr:from>
    <xdr:to>
      <xdr:col>116</xdr:col>
      <xdr:colOff>152400</xdr:colOff>
      <xdr:row>34</xdr:row>
      <xdr:rowOff>126492</xdr:rowOff>
    </xdr:to>
    <xdr:cxnSp macro="">
      <xdr:nvCxnSpPr>
        <xdr:cNvPr id="387" name="直線コネクタ 386"/>
        <xdr:cNvCxnSpPr/>
      </xdr:nvCxnSpPr>
      <xdr:spPr>
        <a:xfrm>
          <a:off x="22072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6113</xdr:rowOff>
    </xdr:from>
    <xdr:ext cx="469744" cy="259045"/>
    <xdr:sp macro="" textlink="">
      <xdr:nvSpPr>
        <xdr:cNvPr id="388" name="【認定こども園・幼稚園・保育所】&#10;一人当たり面積平均値テキスト"/>
        <xdr:cNvSpPr txBox="1"/>
      </xdr:nvSpPr>
      <xdr:spPr>
        <a:xfrm>
          <a:off x="22199600" y="6692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27686</xdr:rowOff>
    </xdr:from>
    <xdr:to>
      <xdr:col>116</xdr:col>
      <xdr:colOff>114300</xdr:colOff>
      <xdr:row>39</xdr:row>
      <xdr:rowOff>129286</xdr:rowOff>
    </xdr:to>
    <xdr:sp macro="" textlink="">
      <xdr:nvSpPr>
        <xdr:cNvPr id="389" name="フローチャート: 判断 388"/>
        <xdr:cNvSpPr/>
      </xdr:nvSpPr>
      <xdr:spPr>
        <a:xfrm>
          <a:off x="221107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390" name="フローチャート: 判断 389"/>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109982</xdr:rowOff>
    </xdr:from>
    <xdr:to>
      <xdr:col>107</xdr:col>
      <xdr:colOff>101600</xdr:colOff>
      <xdr:row>38</xdr:row>
      <xdr:rowOff>40132</xdr:rowOff>
    </xdr:to>
    <xdr:sp macro="" textlink="">
      <xdr:nvSpPr>
        <xdr:cNvPr id="391" name="フローチャート: 判断 390"/>
        <xdr:cNvSpPr/>
      </xdr:nvSpPr>
      <xdr:spPr>
        <a:xfrm>
          <a:off x="203835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52832</xdr:rowOff>
    </xdr:from>
    <xdr:to>
      <xdr:col>112</xdr:col>
      <xdr:colOff>38100</xdr:colOff>
      <xdr:row>38</xdr:row>
      <xdr:rowOff>154432</xdr:rowOff>
    </xdr:to>
    <xdr:sp macro="" textlink="">
      <xdr:nvSpPr>
        <xdr:cNvPr id="397" name="楕円 396"/>
        <xdr:cNvSpPr/>
      </xdr:nvSpPr>
      <xdr:spPr>
        <a:xfrm>
          <a:off x="21272500" y="656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52832</xdr:rowOff>
    </xdr:from>
    <xdr:to>
      <xdr:col>107</xdr:col>
      <xdr:colOff>101600</xdr:colOff>
      <xdr:row>38</xdr:row>
      <xdr:rowOff>154432</xdr:rowOff>
    </xdr:to>
    <xdr:sp macro="" textlink="">
      <xdr:nvSpPr>
        <xdr:cNvPr id="398" name="楕円 397"/>
        <xdr:cNvSpPr/>
      </xdr:nvSpPr>
      <xdr:spPr>
        <a:xfrm>
          <a:off x="20383500" y="656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103632</xdr:rowOff>
    </xdr:from>
    <xdr:to>
      <xdr:col>111</xdr:col>
      <xdr:colOff>177800</xdr:colOff>
      <xdr:row>38</xdr:row>
      <xdr:rowOff>103632</xdr:rowOff>
    </xdr:to>
    <xdr:cxnSp macro="">
      <xdr:nvCxnSpPr>
        <xdr:cNvPr id="399" name="直線コネクタ 398"/>
        <xdr:cNvCxnSpPr/>
      </xdr:nvCxnSpPr>
      <xdr:spPr>
        <a:xfrm>
          <a:off x="20434300" y="66187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400" name="n_1aveValue【認定こども園・幼稚園・保育所】&#10;一人当たり面積"/>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56659</xdr:rowOff>
    </xdr:from>
    <xdr:ext cx="469744" cy="259045"/>
    <xdr:sp macro="" textlink="">
      <xdr:nvSpPr>
        <xdr:cNvPr id="401" name="n_2aveValue【認定こども園・幼稚園・保育所】&#10;一人当たり面積"/>
        <xdr:cNvSpPr txBox="1"/>
      </xdr:nvSpPr>
      <xdr:spPr>
        <a:xfrm>
          <a:off x="20199427" y="622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170959</xdr:rowOff>
    </xdr:from>
    <xdr:ext cx="469744" cy="259045"/>
    <xdr:sp macro="" textlink="">
      <xdr:nvSpPr>
        <xdr:cNvPr id="402" name="n_1mainValue【認定こども園・幼稚園・保育所】&#10;一人当たり面積"/>
        <xdr:cNvSpPr txBox="1"/>
      </xdr:nvSpPr>
      <xdr:spPr>
        <a:xfrm>
          <a:off x="21075727" y="634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145559</xdr:rowOff>
    </xdr:from>
    <xdr:ext cx="469744" cy="259045"/>
    <xdr:sp macro="" textlink="">
      <xdr:nvSpPr>
        <xdr:cNvPr id="403" name="n_2mainValue【認定こども園・幼稚園・保育所】&#10;一人当たり面積"/>
        <xdr:cNvSpPr txBox="1"/>
      </xdr:nvSpPr>
      <xdr:spPr>
        <a:xfrm>
          <a:off x="20199427" y="666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4" name="テキスト ボックス 41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5" name="直線コネクタ 4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6" name="テキスト ボックス 41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7" name="直線コネクタ 4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8" name="テキスト ボックス 4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9" name="直線コネクタ 4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0" name="テキスト ボックス 4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1" name="直線コネクタ 4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2" name="テキスト ボックス 4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3" name="直線コネクタ 4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4" name="テキスト ボックス 42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6" name="テキスト ボックス 42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112395</xdr:rowOff>
    </xdr:from>
    <xdr:to>
      <xdr:col>85</xdr:col>
      <xdr:colOff>126364</xdr:colOff>
      <xdr:row>62</xdr:row>
      <xdr:rowOff>152400</xdr:rowOff>
    </xdr:to>
    <xdr:cxnSp macro="">
      <xdr:nvCxnSpPr>
        <xdr:cNvPr id="428" name="直線コネクタ 427"/>
        <xdr:cNvCxnSpPr/>
      </xdr:nvCxnSpPr>
      <xdr:spPr>
        <a:xfrm flipV="1">
          <a:off x="16318864" y="9713595"/>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429" name="【学校施設】&#10;有形固定資産減価償却率最小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430" name="直線コネクタ 429"/>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59072</xdr:rowOff>
    </xdr:from>
    <xdr:ext cx="405111" cy="259045"/>
    <xdr:sp macro="" textlink="">
      <xdr:nvSpPr>
        <xdr:cNvPr id="431" name="【学校施設】&#10;有形固定資産減価償却率最大値テキスト"/>
        <xdr:cNvSpPr txBox="1"/>
      </xdr:nvSpPr>
      <xdr:spPr>
        <a:xfrm>
          <a:off x="16357600"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112395</xdr:rowOff>
    </xdr:from>
    <xdr:to>
      <xdr:col>86</xdr:col>
      <xdr:colOff>25400</xdr:colOff>
      <xdr:row>56</xdr:row>
      <xdr:rowOff>112395</xdr:rowOff>
    </xdr:to>
    <xdr:cxnSp macro="">
      <xdr:nvCxnSpPr>
        <xdr:cNvPr id="432" name="直線コネクタ 431"/>
        <xdr:cNvCxnSpPr/>
      </xdr:nvCxnSpPr>
      <xdr:spPr>
        <a:xfrm>
          <a:off x="16230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9542</xdr:rowOff>
    </xdr:from>
    <xdr:ext cx="405111" cy="259045"/>
    <xdr:sp macro="" textlink="">
      <xdr:nvSpPr>
        <xdr:cNvPr id="433" name="【学校施設】&#10;有形固定資産減価償却率平均値テキスト"/>
        <xdr:cNvSpPr txBox="1"/>
      </xdr:nvSpPr>
      <xdr:spPr>
        <a:xfrm>
          <a:off x="16357600" y="10125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31115</xdr:rowOff>
    </xdr:from>
    <xdr:to>
      <xdr:col>85</xdr:col>
      <xdr:colOff>177800</xdr:colOff>
      <xdr:row>59</xdr:row>
      <xdr:rowOff>132715</xdr:rowOff>
    </xdr:to>
    <xdr:sp macro="" textlink="">
      <xdr:nvSpPr>
        <xdr:cNvPr id="434" name="フローチャート: 判断 433"/>
        <xdr:cNvSpPr/>
      </xdr:nvSpPr>
      <xdr:spPr>
        <a:xfrm>
          <a:off x="16268700" y="1014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35" name="フローチャート: 判断 434"/>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126365</xdr:rowOff>
    </xdr:from>
    <xdr:to>
      <xdr:col>76</xdr:col>
      <xdr:colOff>165100</xdr:colOff>
      <xdr:row>60</xdr:row>
      <xdr:rowOff>56515</xdr:rowOff>
    </xdr:to>
    <xdr:sp macro="" textlink="">
      <xdr:nvSpPr>
        <xdr:cNvPr id="436" name="フローチャート: 判断 435"/>
        <xdr:cNvSpPr/>
      </xdr:nvSpPr>
      <xdr:spPr>
        <a:xfrm>
          <a:off x="14541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130175</xdr:rowOff>
    </xdr:from>
    <xdr:to>
      <xdr:col>81</xdr:col>
      <xdr:colOff>101600</xdr:colOff>
      <xdr:row>59</xdr:row>
      <xdr:rowOff>60325</xdr:rowOff>
    </xdr:to>
    <xdr:sp macro="" textlink="">
      <xdr:nvSpPr>
        <xdr:cNvPr id="442" name="楕円 441"/>
        <xdr:cNvSpPr/>
      </xdr:nvSpPr>
      <xdr:spPr>
        <a:xfrm>
          <a:off x="15430500" y="100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164465</xdr:rowOff>
    </xdr:from>
    <xdr:to>
      <xdr:col>76</xdr:col>
      <xdr:colOff>165100</xdr:colOff>
      <xdr:row>59</xdr:row>
      <xdr:rowOff>94615</xdr:rowOff>
    </xdr:to>
    <xdr:sp macro="" textlink="">
      <xdr:nvSpPr>
        <xdr:cNvPr id="443" name="楕円 442"/>
        <xdr:cNvSpPr/>
      </xdr:nvSpPr>
      <xdr:spPr>
        <a:xfrm>
          <a:off x="14541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9525</xdr:rowOff>
    </xdr:from>
    <xdr:to>
      <xdr:col>81</xdr:col>
      <xdr:colOff>50800</xdr:colOff>
      <xdr:row>59</xdr:row>
      <xdr:rowOff>43815</xdr:rowOff>
    </xdr:to>
    <xdr:cxnSp macro="">
      <xdr:nvCxnSpPr>
        <xdr:cNvPr id="444" name="直線コネクタ 443"/>
        <xdr:cNvCxnSpPr/>
      </xdr:nvCxnSpPr>
      <xdr:spPr>
        <a:xfrm flipV="1">
          <a:off x="14592300" y="101250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445" name="n_1aveValue【学校施設】&#10;有形固定資産減価償却率"/>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47642</xdr:rowOff>
    </xdr:from>
    <xdr:ext cx="405111" cy="259045"/>
    <xdr:sp macro="" textlink="">
      <xdr:nvSpPr>
        <xdr:cNvPr id="446" name="n_2aveValue【学校施設】&#10;有形固定資産減価償却率"/>
        <xdr:cNvSpPr txBox="1"/>
      </xdr:nvSpPr>
      <xdr:spPr>
        <a:xfrm>
          <a:off x="14389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76852</xdr:rowOff>
    </xdr:from>
    <xdr:ext cx="405111" cy="259045"/>
    <xdr:sp macro="" textlink="">
      <xdr:nvSpPr>
        <xdr:cNvPr id="447" name="n_1mainValue【学校施設】&#10;有形固定資産減価償却率"/>
        <xdr:cNvSpPr txBox="1"/>
      </xdr:nvSpPr>
      <xdr:spPr>
        <a:xfrm>
          <a:off x="1526604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111142</xdr:rowOff>
    </xdr:from>
    <xdr:ext cx="405111" cy="259045"/>
    <xdr:sp macro="" textlink="">
      <xdr:nvSpPr>
        <xdr:cNvPr id="448" name="n_2mainValue【学校施設】&#10;有形固定資産減価償却率"/>
        <xdr:cNvSpPr txBox="1"/>
      </xdr:nvSpPr>
      <xdr:spPr>
        <a:xfrm>
          <a:off x="14389744"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9" name="テキスト ボックス 45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0" name="直線コネクタ 45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1" name="テキスト ボックス 46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2" name="直線コネクタ 46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3" name="テキスト ボックス 46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4" name="直線コネクタ 46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5" name="テキスト ボックス 46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6" name="直線コネクタ 46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7" name="テキスト ボックス 46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8" name="直線コネクタ 46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9" name="テキスト ボックス 46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118414</xdr:rowOff>
    </xdr:from>
    <xdr:to>
      <xdr:col>116</xdr:col>
      <xdr:colOff>62864</xdr:colOff>
      <xdr:row>64</xdr:row>
      <xdr:rowOff>54864</xdr:rowOff>
    </xdr:to>
    <xdr:cxnSp macro="">
      <xdr:nvCxnSpPr>
        <xdr:cNvPr id="471" name="直線コネクタ 470"/>
        <xdr:cNvCxnSpPr/>
      </xdr:nvCxnSpPr>
      <xdr:spPr>
        <a:xfrm flipV="1">
          <a:off x="22160864" y="9548164"/>
          <a:ext cx="0" cy="14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472" name="【学校施設】&#10;一人当たり面積最小値テキスト"/>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473" name="直線コネクタ 472"/>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65091</xdr:rowOff>
    </xdr:from>
    <xdr:ext cx="469744" cy="259045"/>
    <xdr:sp macro="" textlink="">
      <xdr:nvSpPr>
        <xdr:cNvPr id="474" name="【学校施設】&#10;一人当たり面積最大値テキスト"/>
        <xdr:cNvSpPr txBox="1"/>
      </xdr:nvSpPr>
      <xdr:spPr>
        <a:xfrm>
          <a:off x="22199600" y="932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118414</xdr:rowOff>
    </xdr:from>
    <xdr:to>
      <xdr:col>116</xdr:col>
      <xdr:colOff>152400</xdr:colOff>
      <xdr:row>55</xdr:row>
      <xdr:rowOff>118414</xdr:rowOff>
    </xdr:to>
    <xdr:cxnSp macro="">
      <xdr:nvCxnSpPr>
        <xdr:cNvPr id="475" name="直線コネクタ 474"/>
        <xdr:cNvCxnSpPr/>
      </xdr:nvCxnSpPr>
      <xdr:spPr>
        <a:xfrm>
          <a:off x="22072600" y="954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83075</xdr:rowOff>
    </xdr:from>
    <xdr:ext cx="469744" cy="259045"/>
    <xdr:sp macro="" textlink="">
      <xdr:nvSpPr>
        <xdr:cNvPr id="476" name="【学校施設】&#10;一人当たり面積平均値テキスト"/>
        <xdr:cNvSpPr txBox="1"/>
      </xdr:nvSpPr>
      <xdr:spPr>
        <a:xfrm>
          <a:off x="22199600" y="10712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104648</xdr:rowOff>
    </xdr:from>
    <xdr:to>
      <xdr:col>116</xdr:col>
      <xdr:colOff>114300</xdr:colOff>
      <xdr:row>63</xdr:row>
      <xdr:rowOff>34798</xdr:rowOff>
    </xdr:to>
    <xdr:sp macro="" textlink="">
      <xdr:nvSpPr>
        <xdr:cNvPr id="477" name="フローチャート: 判断 476"/>
        <xdr:cNvSpPr/>
      </xdr:nvSpPr>
      <xdr:spPr>
        <a:xfrm>
          <a:off x="221107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84531</xdr:rowOff>
    </xdr:from>
    <xdr:to>
      <xdr:col>112</xdr:col>
      <xdr:colOff>38100</xdr:colOff>
      <xdr:row>63</xdr:row>
      <xdr:rowOff>14681</xdr:rowOff>
    </xdr:to>
    <xdr:sp macro="" textlink="">
      <xdr:nvSpPr>
        <xdr:cNvPr id="478" name="フローチャート: 判断 477"/>
        <xdr:cNvSpPr/>
      </xdr:nvSpPr>
      <xdr:spPr>
        <a:xfrm>
          <a:off x="21272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4064</xdr:rowOff>
    </xdr:from>
    <xdr:to>
      <xdr:col>107</xdr:col>
      <xdr:colOff>101600</xdr:colOff>
      <xdr:row>62</xdr:row>
      <xdr:rowOff>105664</xdr:rowOff>
    </xdr:to>
    <xdr:sp macro="" textlink="">
      <xdr:nvSpPr>
        <xdr:cNvPr id="479" name="フローチャート: 判断 478"/>
        <xdr:cNvSpPr/>
      </xdr:nvSpPr>
      <xdr:spPr>
        <a:xfrm>
          <a:off x="203835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0" name="テキスト ボックス 47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1" name="テキスト ボックス 48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2" name="テキスト ボックス 48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3" name="テキスト ボックス 48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4" name="テキスト ボックス 48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12751</xdr:rowOff>
    </xdr:from>
    <xdr:to>
      <xdr:col>112</xdr:col>
      <xdr:colOff>38100</xdr:colOff>
      <xdr:row>63</xdr:row>
      <xdr:rowOff>114351</xdr:rowOff>
    </xdr:to>
    <xdr:sp macro="" textlink="">
      <xdr:nvSpPr>
        <xdr:cNvPr id="485" name="楕円 484"/>
        <xdr:cNvSpPr/>
      </xdr:nvSpPr>
      <xdr:spPr>
        <a:xfrm>
          <a:off x="21272500" y="1081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15494</xdr:rowOff>
    </xdr:from>
    <xdr:to>
      <xdr:col>107</xdr:col>
      <xdr:colOff>101600</xdr:colOff>
      <xdr:row>63</xdr:row>
      <xdr:rowOff>117094</xdr:rowOff>
    </xdr:to>
    <xdr:sp macro="" textlink="">
      <xdr:nvSpPr>
        <xdr:cNvPr id="486" name="楕円 485"/>
        <xdr:cNvSpPr/>
      </xdr:nvSpPr>
      <xdr:spPr>
        <a:xfrm>
          <a:off x="20383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63551</xdr:rowOff>
    </xdr:from>
    <xdr:to>
      <xdr:col>111</xdr:col>
      <xdr:colOff>177800</xdr:colOff>
      <xdr:row>63</xdr:row>
      <xdr:rowOff>66294</xdr:rowOff>
    </xdr:to>
    <xdr:cxnSp macro="">
      <xdr:nvCxnSpPr>
        <xdr:cNvPr id="487" name="直線コネクタ 486"/>
        <xdr:cNvCxnSpPr/>
      </xdr:nvCxnSpPr>
      <xdr:spPr>
        <a:xfrm flipV="1">
          <a:off x="20434300" y="10864901"/>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31208</xdr:rowOff>
    </xdr:from>
    <xdr:ext cx="469744" cy="259045"/>
    <xdr:sp macro="" textlink="">
      <xdr:nvSpPr>
        <xdr:cNvPr id="488" name="n_1aveValue【学校施設】&#10;一人当たり面積"/>
        <xdr:cNvSpPr txBox="1"/>
      </xdr:nvSpPr>
      <xdr:spPr>
        <a:xfrm>
          <a:off x="210757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122191</xdr:rowOff>
    </xdr:from>
    <xdr:ext cx="469744" cy="259045"/>
    <xdr:sp macro="" textlink="">
      <xdr:nvSpPr>
        <xdr:cNvPr id="489" name="n_2aveValue【学校施設】&#10;一人当たり面積"/>
        <xdr:cNvSpPr txBox="1"/>
      </xdr:nvSpPr>
      <xdr:spPr>
        <a:xfrm>
          <a:off x="20199427" y="1040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105478</xdr:rowOff>
    </xdr:from>
    <xdr:ext cx="469744" cy="259045"/>
    <xdr:sp macro="" textlink="">
      <xdr:nvSpPr>
        <xdr:cNvPr id="490" name="n_1mainValue【学校施設】&#10;一人当たり面積"/>
        <xdr:cNvSpPr txBox="1"/>
      </xdr:nvSpPr>
      <xdr:spPr>
        <a:xfrm>
          <a:off x="21075727" y="10906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108221</xdr:rowOff>
    </xdr:from>
    <xdr:ext cx="469744" cy="259045"/>
    <xdr:sp macro="" textlink="">
      <xdr:nvSpPr>
        <xdr:cNvPr id="491" name="n_2mainValue【学校施設】&#10;一人当たり面積"/>
        <xdr:cNvSpPr txBox="1"/>
      </xdr:nvSpPr>
      <xdr:spPr>
        <a:xfrm>
          <a:off x="201994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2" name="正方形/長方形 4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3" name="正方形/長方形 4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4" name="正方形/長方形 4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5" name="正方形/長方形 4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6" name="正方形/長方形 4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7" name="正方形/長方形 4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8" name="正方形/長方形 4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9" name="正方形/長方形 4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0" name="テキスト ボックス 4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1" name="直線コネクタ 5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2" name="テキスト ボックス 50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3" name="直線コネクタ 50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4" name="テキスト ボックス 50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5" name="直線コネクタ 50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6" name="テキスト ボックス 50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7" name="直線コネクタ 50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8" name="テキスト ボックス 50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9" name="直線コネクタ 50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0" name="テキスト ボックス 50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1" name="直線コネクタ 51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2" name="テキスト ボックス 51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3" name="直線コネクタ 5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4" name="テキスト ボックス 51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516" name="直線コネクタ 515"/>
        <xdr:cNvCxnSpPr/>
      </xdr:nvCxnSpPr>
      <xdr:spPr>
        <a:xfrm flipV="1">
          <a:off x="16318864"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517" name="【児童館】&#10;有形固定資産減価償却率最小値テキスト"/>
        <xdr:cNvSpPr txBox="1"/>
      </xdr:nvSpPr>
      <xdr:spPr>
        <a:xfrm>
          <a:off x="16357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518" name="直線コネクタ 517"/>
        <xdr:cNvCxnSpPr/>
      </xdr:nvCxnSpPr>
      <xdr:spPr>
        <a:xfrm>
          <a:off x="16230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19"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0" name="直線コネクタ 51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521" name="【児童館】&#10;有形固定資産減価償却率平均値テキスト"/>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522" name="フローチャート: 判断 521"/>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99695</xdr:rowOff>
    </xdr:from>
    <xdr:to>
      <xdr:col>81</xdr:col>
      <xdr:colOff>101600</xdr:colOff>
      <xdr:row>83</xdr:row>
      <xdr:rowOff>29845</xdr:rowOff>
    </xdr:to>
    <xdr:sp macro="" textlink="">
      <xdr:nvSpPr>
        <xdr:cNvPr id="523" name="フローチャート: 判断 522"/>
        <xdr:cNvSpPr/>
      </xdr:nvSpPr>
      <xdr:spPr>
        <a:xfrm>
          <a:off x="15430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524" name="フローチャート: 判断 523"/>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5" name="テキスト ボックス 52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6" name="テキスト ボックス 52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7" name="テキスト ボックス 52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8" name="テキスト ボックス 52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9" name="テキスト ボックス 52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116839</xdr:rowOff>
    </xdr:from>
    <xdr:to>
      <xdr:col>81</xdr:col>
      <xdr:colOff>101600</xdr:colOff>
      <xdr:row>84</xdr:row>
      <xdr:rowOff>46989</xdr:rowOff>
    </xdr:to>
    <xdr:sp macro="" textlink="">
      <xdr:nvSpPr>
        <xdr:cNvPr id="530" name="楕円 529"/>
        <xdr:cNvSpPr/>
      </xdr:nvSpPr>
      <xdr:spPr>
        <a:xfrm>
          <a:off x="154305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147320</xdr:rowOff>
    </xdr:from>
    <xdr:to>
      <xdr:col>76</xdr:col>
      <xdr:colOff>165100</xdr:colOff>
      <xdr:row>84</xdr:row>
      <xdr:rowOff>77470</xdr:rowOff>
    </xdr:to>
    <xdr:sp macro="" textlink="">
      <xdr:nvSpPr>
        <xdr:cNvPr id="531" name="楕円 530"/>
        <xdr:cNvSpPr/>
      </xdr:nvSpPr>
      <xdr:spPr>
        <a:xfrm>
          <a:off x="14541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167639</xdr:rowOff>
    </xdr:from>
    <xdr:to>
      <xdr:col>81</xdr:col>
      <xdr:colOff>50800</xdr:colOff>
      <xdr:row>84</xdr:row>
      <xdr:rowOff>26670</xdr:rowOff>
    </xdr:to>
    <xdr:cxnSp macro="">
      <xdr:nvCxnSpPr>
        <xdr:cNvPr id="532" name="直線コネクタ 531"/>
        <xdr:cNvCxnSpPr/>
      </xdr:nvCxnSpPr>
      <xdr:spPr>
        <a:xfrm flipV="1">
          <a:off x="14592300" y="143979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46372</xdr:rowOff>
    </xdr:from>
    <xdr:ext cx="405111" cy="259045"/>
    <xdr:sp macro="" textlink="">
      <xdr:nvSpPr>
        <xdr:cNvPr id="533" name="n_1aveValue【児童館】&#10;有形固定資産減価償却率"/>
        <xdr:cNvSpPr txBox="1"/>
      </xdr:nvSpPr>
      <xdr:spPr>
        <a:xfrm>
          <a:off x="15266044"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67327</xdr:rowOff>
    </xdr:from>
    <xdr:ext cx="405111" cy="259045"/>
    <xdr:sp macro="" textlink="">
      <xdr:nvSpPr>
        <xdr:cNvPr id="534" name="n_2aveValue【児童館】&#10;有形固定資産減価償却率"/>
        <xdr:cNvSpPr txBox="1"/>
      </xdr:nvSpPr>
      <xdr:spPr>
        <a:xfrm>
          <a:off x="14389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38116</xdr:rowOff>
    </xdr:from>
    <xdr:ext cx="405111" cy="259045"/>
    <xdr:sp macro="" textlink="">
      <xdr:nvSpPr>
        <xdr:cNvPr id="535" name="n_1mainValue【児童館】&#10;有形固定資産減価償却率"/>
        <xdr:cNvSpPr txBox="1"/>
      </xdr:nvSpPr>
      <xdr:spPr>
        <a:xfrm>
          <a:off x="15266044" y="1443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68597</xdr:rowOff>
    </xdr:from>
    <xdr:ext cx="405111" cy="259045"/>
    <xdr:sp macro="" textlink="">
      <xdr:nvSpPr>
        <xdr:cNvPr id="536" name="n_2mainValue【児童館】&#10;有形固定資産減価償却率"/>
        <xdr:cNvSpPr txBox="1"/>
      </xdr:nvSpPr>
      <xdr:spPr>
        <a:xfrm>
          <a:off x="14389744"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7" name="正方形/長方形 5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8" name="正方形/長方形 5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9" name="正方形/長方形 5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0" name="正方形/長方形 5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1" name="正方形/長方形 5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2" name="正方形/長方形 5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3" name="正方形/長方形 5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4" name="正方形/長方形 54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5" name="テキスト ボックス 54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6" name="直線コネクタ 54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47" name="直線コネクタ 54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48" name="テキスト ボックス 54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49" name="直線コネクタ 54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50" name="テキスト ボックス 54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51" name="直線コネクタ 55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52" name="テキスト ボックス 55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53" name="直線コネクタ 55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54" name="テキスト ボックス 55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55" name="直線コネクタ 55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56" name="テキスト ボックス 55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57" name="直線コネクタ 55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58" name="テキスト ボックス 55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9" name="直線コネクタ 55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0" name="テキスト ボックス 55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87086</xdr:rowOff>
    </xdr:to>
    <xdr:cxnSp macro="">
      <xdr:nvCxnSpPr>
        <xdr:cNvPr id="562" name="直線コネクタ 561"/>
        <xdr:cNvCxnSpPr/>
      </xdr:nvCxnSpPr>
      <xdr:spPr>
        <a:xfrm flipV="1">
          <a:off x="22160864"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563" name="【児童館】&#10;一人当たり面積最小値テキスト"/>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564" name="直線コネクタ 563"/>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565"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566" name="直線コネクタ 565"/>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14713</xdr:rowOff>
    </xdr:from>
    <xdr:ext cx="469744" cy="259045"/>
    <xdr:sp macro="" textlink="">
      <xdr:nvSpPr>
        <xdr:cNvPr id="567" name="【児童館】&#10;一人当たり面積平均値テキスト"/>
        <xdr:cNvSpPr txBox="1"/>
      </xdr:nvSpPr>
      <xdr:spPr>
        <a:xfrm>
          <a:off x="22199600" y="1441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568" name="フローチャート: 判断 567"/>
        <xdr:cNvSpPr/>
      </xdr:nvSpPr>
      <xdr:spPr>
        <a:xfrm>
          <a:off x="221107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52614</xdr:rowOff>
    </xdr:from>
    <xdr:to>
      <xdr:col>112</xdr:col>
      <xdr:colOff>38100</xdr:colOff>
      <xdr:row>84</xdr:row>
      <xdr:rowOff>154214</xdr:rowOff>
    </xdr:to>
    <xdr:sp macro="" textlink="">
      <xdr:nvSpPr>
        <xdr:cNvPr id="569" name="フローチャート: 判断 568"/>
        <xdr:cNvSpPr/>
      </xdr:nvSpPr>
      <xdr:spPr>
        <a:xfrm>
          <a:off x="21272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570" name="フローチャート: 判断 569"/>
        <xdr:cNvSpPr/>
      </xdr:nvSpPr>
      <xdr:spPr>
        <a:xfrm>
          <a:off x="20383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1" name="テキスト ボックス 5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2" name="テキスト ボックス 5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3" name="テキスト ボックス 5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4" name="テキスト ボックス 5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5" name="テキスト ボックス 5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52614</xdr:rowOff>
    </xdr:from>
    <xdr:to>
      <xdr:col>112</xdr:col>
      <xdr:colOff>38100</xdr:colOff>
      <xdr:row>84</xdr:row>
      <xdr:rowOff>154214</xdr:rowOff>
    </xdr:to>
    <xdr:sp macro="" textlink="">
      <xdr:nvSpPr>
        <xdr:cNvPr id="576" name="楕円 575"/>
        <xdr:cNvSpPr/>
      </xdr:nvSpPr>
      <xdr:spPr>
        <a:xfrm>
          <a:off x="21272500" y="14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52614</xdr:rowOff>
    </xdr:from>
    <xdr:to>
      <xdr:col>107</xdr:col>
      <xdr:colOff>101600</xdr:colOff>
      <xdr:row>84</xdr:row>
      <xdr:rowOff>154214</xdr:rowOff>
    </xdr:to>
    <xdr:sp macro="" textlink="">
      <xdr:nvSpPr>
        <xdr:cNvPr id="577" name="楕円 576"/>
        <xdr:cNvSpPr/>
      </xdr:nvSpPr>
      <xdr:spPr>
        <a:xfrm>
          <a:off x="20383500" y="14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103414</xdr:rowOff>
    </xdr:from>
    <xdr:to>
      <xdr:col>111</xdr:col>
      <xdr:colOff>177800</xdr:colOff>
      <xdr:row>84</xdr:row>
      <xdr:rowOff>103414</xdr:rowOff>
    </xdr:to>
    <xdr:cxnSp macro="">
      <xdr:nvCxnSpPr>
        <xdr:cNvPr id="578" name="直線コネクタ 577"/>
        <xdr:cNvCxnSpPr/>
      </xdr:nvCxnSpPr>
      <xdr:spPr>
        <a:xfrm>
          <a:off x="20434300" y="14505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145341</xdr:rowOff>
    </xdr:from>
    <xdr:ext cx="469744" cy="259045"/>
    <xdr:sp macro="" textlink="">
      <xdr:nvSpPr>
        <xdr:cNvPr id="579" name="n_1aveValue【児童館】&#10;一人当たり面積"/>
        <xdr:cNvSpPr txBox="1"/>
      </xdr:nvSpPr>
      <xdr:spPr>
        <a:xfrm>
          <a:off x="21075727" y="14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6548</xdr:rowOff>
    </xdr:from>
    <xdr:ext cx="469744" cy="259045"/>
    <xdr:sp macro="" textlink="">
      <xdr:nvSpPr>
        <xdr:cNvPr id="580" name="n_2aveValue【児童館】&#10;一人当たり面積"/>
        <xdr:cNvSpPr txBox="1"/>
      </xdr:nvSpPr>
      <xdr:spPr>
        <a:xfrm>
          <a:off x="20199427"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170741</xdr:rowOff>
    </xdr:from>
    <xdr:ext cx="469744" cy="259045"/>
    <xdr:sp macro="" textlink="">
      <xdr:nvSpPr>
        <xdr:cNvPr id="581" name="n_1mainValue【児童館】&#10;一人当たり面積"/>
        <xdr:cNvSpPr txBox="1"/>
      </xdr:nvSpPr>
      <xdr:spPr>
        <a:xfrm>
          <a:off x="210757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170741</xdr:rowOff>
    </xdr:from>
    <xdr:ext cx="469744" cy="259045"/>
    <xdr:sp macro="" textlink="">
      <xdr:nvSpPr>
        <xdr:cNvPr id="582" name="n_2mainValue【児童館】&#10;一人当たり面積"/>
        <xdr:cNvSpPr txBox="1"/>
      </xdr:nvSpPr>
      <xdr:spPr>
        <a:xfrm>
          <a:off x="201994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3" name="正方形/長方形 58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4" name="正方形/長方形 5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5" name="正方形/長方形 5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6" name="正方形/長方形 5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7" name="正方形/長方形 5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8" name="正方形/長方形 5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9" name="正方形/長方形 5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0" name="正方形/長方形 58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1" name="テキスト ボックス 59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2" name="直線コネクタ 59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3" name="テキスト ボックス 59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4" name="直線コネクタ 59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5" name="テキスト ボックス 59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6" name="直線コネクタ 59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7" name="テキスト ボックス 59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8" name="直線コネクタ 59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9" name="テキスト ボックス 59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0" name="直線コネクタ 59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1" name="テキスト ボックス 60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2" name="直線コネクタ 60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3" name="テキスト ボックス 60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4" name="直線コネクタ 60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5" name="テキスト ボックス 60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32386</xdr:rowOff>
    </xdr:to>
    <xdr:cxnSp macro="">
      <xdr:nvCxnSpPr>
        <xdr:cNvPr id="607" name="直線コネクタ 606"/>
        <xdr:cNvCxnSpPr/>
      </xdr:nvCxnSpPr>
      <xdr:spPr>
        <a:xfrm flipV="1">
          <a:off x="16318864" y="17145000"/>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36213</xdr:rowOff>
    </xdr:from>
    <xdr:ext cx="405111" cy="259045"/>
    <xdr:sp macro="" textlink="">
      <xdr:nvSpPr>
        <xdr:cNvPr id="608" name="【公民館】&#10;有形固定資産減価償却率最小値テキスト"/>
        <xdr:cNvSpPr txBox="1"/>
      </xdr:nvSpPr>
      <xdr:spPr>
        <a:xfrm>
          <a:off x="16357600" y="1855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32386</xdr:rowOff>
    </xdr:from>
    <xdr:to>
      <xdr:col>86</xdr:col>
      <xdr:colOff>25400</xdr:colOff>
      <xdr:row>108</xdr:row>
      <xdr:rowOff>32386</xdr:rowOff>
    </xdr:to>
    <xdr:cxnSp macro="">
      <xdr:nvCxnSpPr>
        <xdr:cNvPr id="609" name="直線コネクタ 608"/>
        <xdr:cNvCxnSpPr/>
      </xdr:nvCxnSpPr>
      <xdr:spPr>
        <a:xfrm>
          <a:off x="16230600" y="1854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10"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11" name="直線コネクタ 610"/>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160038</xdr:rowOff>
    </xdr:from>
    <xdr:ext cx="405111" cy="259045"/>
    <xdr:sp macro="" textlink="">
      <xdr:nvSpPr>
        <xdr:cNvPr id="612" name="【公民館】&#10;有形固定資産減価償却率平均値テキスト"/>
        <xdr:cNvSpPr txBox="1"/>
      </xdr:nvSpPr>
      <xdr:spPr>
        <a:xfrm>
          <a:off x="16357600" y="17819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613" name="フローチャート: 判断 612"/>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38736</xdr:rowOff>
    </xdr:from>
    <xdr:to>
      <xdr:col>81</xdr:col>
      <xdr:colOff>101600</xdr:colOff>
      <xdr:row>104</xdr:row>
      <xdr:rowOff>140336</xdr:rowOff>
    </xdr:to>
    <xdr:sp macro="" textlink="">
      <xdr:nvSpPr>
        <xdr:cNvPr id="614" name="フローチャート: 判断 613"/>
        <xdr:cNvSpPr/>
      </xdr:nvSpPr>
      <xdr:spPr>
        <a:xfrm>
          <a:off x="15430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615" name="フローチャート: 判断 614"/>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6" name="テキスト ボックス 61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7" name="テキスト ボックス 61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8" name="テキスト ボックス 61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9" name="テキスト ボックス 61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0" name="テキスト ボックス 61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137795</xdr:rowOff>
    </xdr:from>
    <xdr:to>
      <xdr:col>81</xdr:col>
      <xdr:colOff>101600</xdr:colOff>
      <xdr:row>102</xdr:row>
      <xdr:rowOff>67945</xdr:rowOff>
    </xdr:to>
    <xdr:sp macro="" textlink="">
      <xdr:nvSpPr>
        <xdr:cNvPr id="621" name="楕円 620"/>
        <xdr:cNvSpPr/>
      </xdr:nvSpPr>
      <xdr:spPr>
        <a:xfrm>
          <a:off x="15430500" y="1745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4445</xdr:rowOff>
    </xdr:from>
    <xdr:to>
      <xdr:col>76</xdr:col>
      <xdr:colOff>165100</xdr:colOff>
      <xdr:row>102</xdr:row>
      <xdr:rowOff>106045</xdr:rowOff>
    </xdr:to>
    <xdr:sp macro="" textlink="">
      <xdr:nvSpPr>
        <xdr:cNvPr id="622" name="楕円 621"/>
        <xdr:cNvSpPr/>
      </xdr:nvSpPr>
      <xdr:spPr>
        <a:xfrm>
          <a:off x="14541500" y="1749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17145</xdr:rowOff>
    </xdr:from>
    <xdr:to>
      <xdr:col>81</xdr:col>
      <xdr:colOff>50800</xdr:colOff>
      <xdr:row>102</xdr:row>
      <xdr:rowOff>55245</xdr:rowOff>
    </xdr:to>
    <xdr:cxnSp macro="">
      <xdr:nvCxnSpPr>
        <xdr:cNvPr id="623" name="直線コネクタ 622"/>
        <xdr:cNvCxnSpPr/>
      </xdr:nvCxnSpPr>
      <xdr:spPr>
        <a:xfrm flipV="1">
          <a:off x="14592300" y="175050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131463</xdr:rowOff>
    </xdr:from>
    <xdr:ext cx="405111" cy="259045"/>
    <xdr:sp macro="" textlink="">
      <xdr:nvSpPr>
        <xdr:cNvPr id="624" name="n_1aveValue【公民館】&#10;有形固定資産減価償却率"/>
        <xdr:cNvSpPr txBox="1"/>
      </xdr:nvSpPr>
      <xdr:spPr>
        <a:xfrm>
          <a:off x="15266044" y="1796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68597</xdr:rowOff>
    </xdr:from>
    <xdr:ext cx="405111" cy="259045"/>
    <xdr:sp macro="" textlink="">
      <xdr:nvSpPr>
        <xdr:cNvPr id="625" name="n_2aveValue【公民館】&#10;有形固定資産減価償却率"/>
        <xdr:cNvSpPr txBox="1"/>
      </xdr:nvSpPr>
      <xdr:spPr>
        <a:xfrm>
          <a:off x="14389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84472</xdr:rowOff>
    </xdr:from>
    <xdr:ext cx="405111" cy="259045"/>
    <xdr:sp macro="" textlink="">
      <xdr:nvSpPr>
        <xdr:cNvPr id="626" name="n_1mainValue【公民館】&#10;有形固定資産減価償却率"/>
        <xdr:cNvSpPr txBox="1"/>
      </xdr:nvSpPr>
      <xdr:spPr>
        <a:xfrm>
          <a:off x="15266044" y="1722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122572</xdr:rowOff>
    </xdr:from>
    <xdr:ext cx="405111" cy="259045"/>
    <xdr:sp macro="" textlink="">
      <xdr:nvSpPr>
        <xdr:cNvPr id="627" name="n_2mainValue【公民館】&#10;有形固定資産減価償却率"/>
        <xdr:cNvSpPr txBox="1"/>
      </xdr:nvSpPr>
      <xdr:spPr>
        <a:xfrm>
          <a:off x="14389744" y="1726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8" name="正方形/長方形 6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9" name="正方形/長方形 6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0" name="正方形/長方形 6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1" name="正方形/長方形 6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2" name="正方形/長方形 6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3" name="正方形/長方形 6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4" name="正方形/長方形 6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5" name="正方形/長方形 6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6" name="テキスト ボックス 6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7" name="直線コネクタ 6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38" name="直線コネクタ 63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9" name="テキスト ボックス 63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0" name="直線コネクタ 63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1" name="テキスト ボックス 64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2" name="直線コネクタ 64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3" name="テキスト ボックス 64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4" name="直線コネクタ 64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5" name="テキスト ボックス 64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6" name="直線コネクタ 64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7" name="テキスト ボックス 64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8" name="直線コネクタ 64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9" name="テキスト ボックス 64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0" name="直線コネクタ 64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1" name="テキスト ボックス 65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167639</xdr:rowOff>
    </xdr:to>
    <xdr:cxnSp macro="">
      <xdr:nvCxnSpPr>
        <xdr:cNvPr id="653" name="直線コネクタ 652"/>
        <xdr:cNvCxnSpPr/>
      </xdr:nvCxnSpPr>
      <xdr:spPr>
        <a:xfrm flipV="1">
          <a:off x="22160864" y="17293045"/>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654"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655" name="直線コネクタ 654"/>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656" name="【公民館】&#10;一人当たり面積最大値テキスト"/>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657" name="直線コネクタ 656"/>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38116</xdr:rowOff>
    </xdr:from>
    <xdr:ext cx="469744" cy="259045"/>
    <xdr:sp macro="" textlink="">
      <xdr:nvSpPr>
        <xdr:cNvPr id="658" name="【公民館】&#10;一人当たり面積平均値テキスト"/>
        <xdr:cNvSpPr txBox="1"/>
      </xdr:nvSpPr>
      <xdr:spPr>
        <a:xfrm>
          <a:off x="22199600" y="18383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659" name="フローチャート: 判断 658"/>
        <xdr:cNvSpPr/>
      </xdr:nvSpPr>
      <xdr:spPr>
        <a:xfrm>
          <a:off x="221107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49893</xdr:rowOff>
    </xdr:from>
    <xdr:to>
      <xdr:col>112</xdr:col>
      <xdr:colOff>38100</xdr:colOff>
      <xdr:row>107</xdr:row>
      <xdr:rowOff>151493</xdr:rowOff>
    </xdr:to>
    <xdr:sp macro="" textlink="">
      <xdr:nvSpPr>
        <xdr:cNvPr id="660" name="フローチャート: 判断 659"/>
        <xdr:cNvSpPr/>
      </xdr:nvSpPr>
      <xdr:spPr>
        <a:xfrm>
          <a:off x="21272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38463</xdr:rowOff>
    </xdr:from>
    <xdr:to>
      <xdr:col>107</xdr:col>
      <xdr:colOff>101600</xdr:colOff>
      <xdr:row>106</xdr:row>
      <xdr:rowOff>140063</xdr:rowOff>
    </xdr:to>
    <xdr:sp macro="" textlink="">
      <xdr:nvSpPr>
        <xdr:cNvPr id="661" name="フローチャート: 判断 660"/>
        <xdr:cNvSpPr/>
      </xdr:nvSpPr>
      <xdr:spPr>
        <a:xfrm>
          <a:off x="20383500" y="182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2" name="テキスト ボックス 66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3" name="テキスト ボックス 66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4" name="テキスト ボックス 66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5" name="テキスト ボックス 66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6" name="テキスト ボックス 66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15602</xdr:rowOff>
    </xdr:from>
    <xdr:to>
      <xdr:col>112</xdr:col>
      <xdr:colOff>38100</xdr:colOff>
      <xdr:row>108</xdr:row>
      <xdr:rowOff>117202</xdr:rowOff>
    </xdr:to>
    <xdr:sp macro="" textlink="">
      <xdr:nvSpPr>
        <xdr:cNvPr id="667" name="楕円 666"/>
        <xdr:cNvSpPr/>
      </xdr:nvSpPr>
      <xdr:spPr>
        <a:xfrm>
          <a:off x="212725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15602</xdr:rowOff>
    </xdr:from>
    <xdr:to>
      <xdr:col>107</xdr:col>
      <xdr:colOff>101600</xdr:colOff>
      <xdr:row>108</xdr:row>
      <xdr:rowOff>117202</xdr:rowOff>
    </xdr:to>
    <xdr:sp macro="" textlink="">
      <xdr:nvSpPr>
        <xdr:cNvPr id="668" name="楕円 667"/>
        <xdr:cNvSpPr/>
      </xdr:nvSpPr>
      <xdr:spPr>
        <a:xfrm>
          <a:off x="203835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66402</xdr:rowOff>
    </xdr:from>
    <xdr:to>
      <xdr:col>111</xdr:col>
      <xdr:colOff>177800</xdr:colOff>
      <xdr:row>108</xdr:row>
      <xdr:rowOff>66402</xdr:rowOff>
    </xdr:to>
    <xdr:cxnSp macro="">
      <xdr:nvCxnSpPr>
        <xdr:cNvPr id="669" name="直線コネクタ 668"/>
        <xdr:cNvCxnSpPr/>
      </xdr:nvCxnSpPr>
      <xdr:spPr>
        <a:xfrm>
          <a:off x="20434300" y="185830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168020</xdr:rowOff>
    </xdr:from>
    <xdr:ext cx="469744" cy="259045"/>
    <xdr:sp macro="" textlink="">
      <xdr:nvSpPr>
        <xdr:cNvPr id="670" name="n_1aveValue【公民館】&#10;一人当たり面積"/>
        <xdr:cNvSpPr txBox="1"/>
      </xdr:nvSpPr>
      <xdr:spPr>
        <a:xfrm>
          <a:off x="210757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156590</xdr:rowOff>
    </xdr:from>
    <xdr:ext cx="469744" cy="259045"/>
    <xdr:sp macro="" textlink="">
      <xdr:nvSpPr>
        <xdr:cNvPr id="671" name="n_2aveValue【公民館】&#10;一人当たり面積"/>
        <xdr:cNvSpPr txBox="1"/>
      </xdr:nvSpPr>
      <xdr:spPr>
        <a:xfrm>
          <a:off x="20199427" y="1798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108329</xdr:rowOff>
    </xdr:from>
    <xdr:ext cx="469744" cy="259045"/>
    <xdr:sp macro="" textlink="">
      <xdr:nvSpPr>
        <xdr:cNvPr id="672" name="n_1mainValue【公民館】&#10;一人当たり面積"/>
        <xdr:cNvSpPr txBox="1"/>
      </xdr:nvSpPr>
      <xdr:spPr>
        <a:xfrm>
          <a:off x="21075727" y="1862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108329</xdr:rowOff>
    </xdr:from>
    <xdr:ext cx="469744" cy="259045"/>
    <xdr:sp macro="" textlink="">
      <xdr:nvSpPr>
        <xdr:cNvPr id="673" name="n_2mainValue【公民館】&#10;一人当たり面積"/>
        <xdr:cNvSpPr txBox="1"/>
      </xdr:nvSpPr>
      <xdr:spPr>
        <a:xfrm>
          <a:off x="20199427" y="1862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4" name="正方形/長方形 6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5" name="正方形/長方形 6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6" name="テキスト ボックス 6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昨年度に引き続き、大半の施設で類似団体平均値を上回っている。特に「認定こども園・幼稚園・保育所」「公営住宅」「公民館」で乖離が大きいが、これらの施設については設置から相当の年数が経過しているため、他施設に比べ乖離が大きくなった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「認定こども園・幼稚園・保育所」については、市内に</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か所ある保育所のうち４か所と４園ある幼稚園のうち３園を集約化し、令和３年から４年にかけて北部・南部２か所の認定こども園を開設する予定である。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ついては、茂原市市営住宅長寿命化計画に基づき、老朽化の著しい住宅や利用率の低い施設について順次対策を進めており、令和元年度、令和２年度にそれぞれ１か所ずつ除却する予定である。「公民館」については、平成２９年度末に本納公民館と本納支所の複合施設を建設し、平成３０年度に旧施設を解体したところ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千葉県茂原市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90,481
89,294
99.92
30,744,037
30,149,558
523,641
18,190,113
39,283,201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100.3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63</xdr:row>
      <xdr:rowOff>62049</xdr:rowOff>
    </xdr:to>
    <xdr:cxnSp macro="">
      <xdr:nvCxnSpPr>
        <xdr:cNvPr id="73" name="直線コネクタ 72"/>
        <xdr:cNvCxnSpPr/>
      </xdr:nvCxnSpPr>
      <xdr:spPr>
        <a:xfrm flipV="1">
          <a:off x="4634865" y="9545683"/>
          <a:ext cx="0" cy="131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65876</xdr:rowOff>
    </xdr:from>
    <xdr:ext cx="405111" cy="259045"/>
    <xdr:sp macro="" textlink="">
      <xdr:nvSpPr>
        <xdr:cNvPr id="74" name="【体育館・プール】&#10;有形固定資産減価償却率最小値テキスト"/>
        <xdr:cNvSpPr txBox="1"/>
      </xdr:nvSpPr>
      <xdr:spPr>
        <a:xfrm>
          <a:off x="4673600" y="1086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62049</xdr:rowOff>
    </xdr:from>
    <xdr:to>
      <xdr:col>24</xdr:col>
      <xdr:colOff>152400</xdr:colOff>
      <xdr:row>63</xdr:row>
      <xdr:rowOff>62049</xdr:rowOff>
    </xdr:to>
    <xdr:cxnSp macro="">
      <xdr:nvCxnSpPr>
        <xdr:cNvPr id="75" name="直線コネクタ 74"/>
        <xdr:cNvCxnSpPr/>
      </xdr:nvCxnSpPr>
      <xdr:spPr>
        <a:xfrm>
          <a:off x="4546600" y="1086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405111" cy="259045"/>
    <xdr:sp macro="" textlink="">
      <xdr:nvSpPr>
        <xdr:cNvPr id="76" name="【体育館・プール】&#10;有形固定資産減価償却率最大値テキスト"/>
        <xdr:cNvSpPr txBox="1"/>
      </xdr:nvSpPr>
      <xdr:spPr>
        <a:xfrm>
          <a:off x="4673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77" name="直線コネクタ 76"/>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112140</xdr:rowOff>
    </xdr:from>
    <xdr:ext cx="405111" cy="259045"/>
    <xdr:sp macro="" textlink="">
      <xdr:nvSpPr>
        <xdr:cNvPr id="78" name="【体育館・プール】&#10;有形固定資産減価償却率平均値テキスト"/>
        <xdr:cNvSpPr txBox="1"/>
      </xdr:nvSpPr>
      <xdr:spPr>
        <a:xfrm>
          <a:off x="4673600" y="1005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79" name="フローチャート: 判断 78"/>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80" name="フローチャート: 判断 79"/>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89280</xdr:rowOff>
    </xdr:from>
    <xdr:ext cx="405111" cy="259045"/>
    <xdr:sp macro="" textlink="">
      <xdr:nvSpPr>
        <xdr:cNvPr id="81" name="n_1aveValue【体育館・プール】&#10;有形固定資産減価償却率"/>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150041</xdr:rowOff>
    </xdr:from>
    <xdr:to>
      <xdr:col>15</xdr:col>
      <xdr:colOff>101600</xdr:colOff>
      <xdr:row>59</xdr:row>
      <xdr:rowOff>80191</xdr:rowOff>
    </xdr:to>
    <xdr:sp macro="" textlink="">
      <xdr:nvSpPr>
        <xdr:cNvPr id="82" name="フローチャート: 判断 81"/>
        <xdr:cNvSpPr/>
      </xdr:nvSpPr>
      <xdr:spPr>
        <a:xfrm>
          <a:off x="2857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71318</xdr:rowOff>
    </xdr:from>
    <xdr:ext cx="405111" cy="259045"/>
    <xdr:sp macro="" textlink="">
      <xdr:nvSpPr>
        <xdr:cNvPr id="83" name="n_2aveValue【体育館・プール】&#10;有形固定資産減価償却率"/>
        <xdr:cNvSpPr txBox="1"/>
      </xdr:nvSpPr>
      <xdr:spPr>
        <a:xfrm>
          <a:off x="27057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37374</xdr:rowOff>
    </xdr:from>
    <xdr:to>
      <xdr:col>20</xdr:col>
      <xdr:colOff>38100</xdr:colOff>
      <xdr:row>57</xdr:row>
      <xdr:rowOff>138974</xdr:rowOff>
    </xdr:to>
    <xdr:sp macro="" textlink="">
      <xdr:nvSpPr>
        <xdr:cNvPr id="89" name="楕円 88"/>
        <xdr:cNvSpPr/>
      </xdr:nvSpPr>
      <xdr:spPr>
        <a:xfrm>
          <a:off x="3746500" y="981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73297</xdr:rowOff>
    </xdr:from>
    <xdr:to>
      <xdr:col>15</xdr:col>
      <xdr:colOff>101600</xdr:colOff>
      <xdr:row>58</xdr:row>
      <xdr:rowOff>3447</xdr:rowOff>
    </xdr:to>
    <xdr:sp macro="" textlink="">
      <xdr:nvSpPr>
        <xdr:cNvPr id="90" name="楕円 89"/>
        <xdr:cNvSpPr/>
      </xdr:nvSpPr>
      <xdr:spPr>
        <a:xfrm>
          <a:off x="2857500" y="984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88174</xdr:rowOff>
    </xdr:from>
    <xdr:to>
      <xdr:col>19</xdr:col>
      <xdr:colOff>177800</xdr:colOff>
      <xdr:row>57</xdr:row>
      <xdr:rowOff>124097</xdr:rowOff>
    </xdr:to>
    <xdr:cxnSp macro="">
      <xdr:nvCxnSpPr>
        <xdr:cNvPr id="91" name="直線コネクタ 90"/>
        <xdr:cNvCxnSpPr/>
      </xdr:nvCxnSpPr>
      <xdr:spPr>
        <a:xfrm flipV="1">
          <a:off x="2908300" y="986082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155501</xdr:rowOff>
    </xdr:from>
    <xdr:ext cx="405111" cy="259045"/>
    <xdr:sp macro="" textlink="">
      <xdr:nvSpPr>
        <xdr:cNvPr id="92" name="n_1mainValue【体育館・プール】&#10;有形固定資産減価償却率"/>
        <xdr:cNvSpPr txBox="1"/>
      </xdr:nvSpPr>
      <xdr:spPr>
        <a:xfrm>
          <a:off x="3582044" y="958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19974</xdr:rowOff>
    </xdr:from>
    <xdr:ext cx="405111" cy="259045"/>
    <xdr:sp macro="" textlink="">
      <xdr:nvSpPr>
        <xdr:cNvPr id="93" name="n_2mainValue【体育館・プール】&#10;有形固定資産減価償却率"/>
        <xdr:cNvSpPr txBox="1"/>
      </xdr:nvSpPr>
      <xdr:spPr>
        <a:xfrm>
          <a:off x="2705744" y="9621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4" name="正方形/長方形 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5" name="正方形/長方形 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6" name="正方形/長方形 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7" name="正方形/長方形 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8" name="正方形/長方形 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9" name="正方形/長方形 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0" name="正方形/長方形 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1" name="正方形/長方形 1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2" name="テキスト ボックス 1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3" name="直線コネクタ 1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4" name="直線コネクタ 10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5" name="テキスト ボックス 10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6" name="直線コネクタ 10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7" name="テキスト ボックス 10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8" name="直線コネクタ 10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9" name="テキスト ボックス 10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0" name="直線コネクタ 10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1" name="テキスト ボックス 11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2" name="直線コネクタ 11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3" name="テキスト ボックス 11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4" name="直線コネクタ 1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5" name="テキスト ボックス 1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53340</xdr:rowOff>
    </xdr:from>
    <xdr:to>
      <xdr:col>54</xdr:col>
      <xdr:colOff>189865</xdr:colOff>
      <xdr:row>64</xdr:row>
      <xdr:rowOff>15240</xdr:rowOff>
    </xdr:to>
    <xdr:cxnSp macro="">
      <xdr:nvCxnSpPr>
        <xdr:cNvPr id="117" name="直線コネクタ 116"/>
        <xdr:cNvCxnSpPr/>
      </xdr:nvCxnSpPr>
      <xdr:spPr>
        <a:xfrm flipV="1">
          <a:off x="10476865" y="948309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18"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19" name="直線コネクタ 118"/>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xdr:rowOff>
    </xdr:from>
    <xdr:ext cx="469744" cy="259045"/>
    <xdr:sp macro="" textlink="">
      <xdr:nvSpPr>
        <xdr:cNvPr id="120" name="【体育館・プール】&#10;一人当たり面積最大値テキスト"/>
        <xdr:cNvSpPr txBox="1"/>
      </xdr:nvSpPr>
      <xdr:spPr>
        <a:xfrm>
          <a:off x="10515600" y="925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53340</xdr:rowOff>
    </xdr:from>
    <xdr:to>
      <xdr:col>55</xdr:col>
      <xdr:colOff>88900</xdr:colOff>
      <xdr:row>55</xdr:row>
      <xdr:rowOff>53340</xdr:rowOff>
    </xdr:to>
    <xdr:cxnSp macro="">
      <xdr:nvCxnSpPr>
        <xdr:cNvPr id="121" name="直線コネクタ 120"/>
        <xdr:cNvCxnSpPr/>
      </xdr:nvCxnSpPr>
      <xdr:spPr>
        <a:xfrm>
          <a:off x="10388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148607</xdr:rowOff>
    </xdr:from>
    <xdr:ext cx="469744" cy="259045"/>
    <xdr:sp macro="" textlink="">
      <xdr:nvSpPr>
        <xdr:cNvPr id="122" name="【体育館・プール】&#10;一人当たり面積平均値テキスト"/>
        <xdr:cNvSpPr txBox="1"/>
      </xdr:nvSpPr>
      <xdr:spPr>
        <a:xfrm>
          <a:off x="10515600" y="1043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123" name="フローチャート: 判断 122"/>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33020</xdr:rowOff>
    </xdr:from>
    <xdr:to>
      <xdr:col>50</xdr:col>
      <xdr:colOff>165100</xdr:colOff>
      <xdr:row>60</xdr:row>
      <xdr:rowOff>134620</xdr:rowOff>
    </xdr:to>
    <xdr:sp macro="" textlink="">
      <xdr:nvSpPr>
        <xdr:cNvPr id="124" name="フローチャート: 判断 123"/>
        <xdr:cNvSpPr/>
      </xdr:nvSpPr>
      <xdr:spPr>
        <a:xfrm>
          <a:off x="958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58</xdr:row>
      <xdr:rowOff>151147</xdr:rowOff>
    </xdr:from>
    <xdr:ext cx="469744" cy="259045"/>
    <xdr:sp macro="" textlink="">
      <xdr:nvSpPr>
        <xdr:cNvPr id="125" name="n_1aveValue【体育館・プール】&#10;一人当たり面積"/>
        <xdr:cNvSpPr txBox="1"/>
      </xdr:nvSpPr>
      <xdr:spPr>
        <a:xfrm>
          <a:off x="93917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13970</xdr:rowOff>
    </xdr:from>
    <xdr:to>
      <xdr:col>46</xdr:col>
      <xdr:colOff>38100</xdr:colOff>
      <xdr:row>60</xdr:row>
      <xdr:rowOff>115570</xdr:rowOff>
    </xdr:to>
    <xdr:sp macro="" textlink="">
      <xdr:nvSpPr>
        <xdr:cNvPr id="126" name="フローチャート: 判断 125"/>
        <xdr:cNvSpPr/>
      </xdr:nvSpPr>
      <xdr:spPr>
        <a:xfrm>
          <a:off x="8699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58</xdr:row>
      <xdr:rowOff>132097</xdr:rowOff>
    </xdr:from>
    <xdr:ext cx="469744" cy="259045"/>
    <xdr:sp macro="" textlink="">
      <xdr:nvSpPr>
        <xdr:cNvPr id="127" name="n_2aveValue【体育館・プール】&#10;一人当たり面積"/>
        <xdr:cNvSpPr txBox="1"/>
      </xdr:nvSpPr>
      <xdr:spPr>
        <a:xfrm>
          <a:off x="8515427" y="100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8" name="テキスト ボックス 1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9" name="テキスト ボックス 1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0" name="テキスト ボックス 1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1" name="テキスト ボックス 1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2" name="テキスト ボックス 1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10160</xdr:rowOff>
    </xdr:from>
    <xdr:to>
      <xdr:col>50</xdr:col>
      <xdr:colOff>165100</xdr:colOff>
      <xdr:row>62</xdr:row>
      <xdr:rowOff>111760</xdr:rowOff>
    </xdr:to>
    <xdr:sp macro="" textlink="">
      <xdr:nvSpPr>
        <xdr:cNvPr id="133" name="楕円 132"/>
        <xdr:cNvSpPr/>
      </xdr:nvSpPr>
      <xdr:spPr>
        <a:xfrm>
          <a:off x="9588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13970</xdr:rowOff>
    </xdr:from>
    <xdr:to>
      <xdr:col>46</xdr:col>
      <xdr:colOff>38100</xdr:colOff>
      <xdr:row>62</xdr:row>
      <xdr:rowOff>115570</xdr:rowOff>
    </xdr:to>
    <xdr:sp macro="" textlink="">
      <xdr:nvSpPr>
        <xdr:cNvPr id="134" name="楕円 133"/>
        <xdr:cNvSpPr/>
      </xdr:nvSpPr>
      <xdr:spPr>
        <a:xfrm>
          <a:off x="8699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60960</xdr:rowOff>
    </xdr:from>
    <xdr:to>
      <xdr:col>50</xdr:col>
      <xdr:colOff>114300</xdr:colOff>
      <xdr:row>62</xdr:row>
      <xdr:rowOff>64770</xdr:rowOff>
    </xdr:to>
    <xdr:cxnSp macro="">
      <xdr:nvCxnSpPr>
        <xdr:cNvPr id="135" name="直線コネクタ 134"/>
        <xdr:cNvCxnSpPr/>
      </xdr:nvCxnSpPr>
      <xdr:spPr>
        <a:xfrm flipV="1">
          <a:off x="8750300" y="106908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102887</xdr:rowOff>
    </xdr:from>
    <xdr:ext cx="469744" cy="259045"/>
    <xdr:sp macro="" textlink="">
      <xdr:nvSpPr>
        <xdr:cNvPr id="136" name="n_1mainValue【体育館・プール】&#10;一人当たり面積"/>
        <xdr:cNvSpPr txBox="1"/>
      </xdr:nvSpPr>
      <xdr:spPr>
        <a:xfrm>
          <a:off x="939172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106697</xdr:rowOff>
    </xdr:from>
    <xdr:ext cx="469744" cy="259045"/>
    <xdr:sp macro="" textlink="">
      <xdr:nvSpPr>
        <xdr:cNvPr id="137" name="n_2mainValue【体育館・プール】&#10;一人当たり面積"/>
        <xdr:cNvSpPr txBox="1"/>
      </xdr:nvSpPr>
      <xdr:spPr>
        <a:xfrm>
          <a:off x="8515427"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8" name="正方形/長方形 13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9" name="正方形/長方形 13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0" name="正方形/長方形 13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1" name="正方形/長方形 14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2" name="正方形/長方形 14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3" name="正方形/長方形 14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4" name="正方形/長方形 14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5" name="正方形/長方形 14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6" name="テキスト ボックス 14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7" name="直線コネクタ 14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48" name="テキスト ボックス 14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49" name="直線コネクタ 14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50" name="テキスト ボックス 14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1" name="直線コネクタ 15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2" name="テキスト ボックス 15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3" name="直線コネクタ 15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4" name="テキスト ボックス 15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5" name="直線コネクタ 15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6" name="テキスト ボックス 15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7" name="直線コネクタ 15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58" name="テキスト ボックス 15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9" name="直線コネクタ 15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0" name="テキスト ボックス 15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38100</xdr:rowOff>
    </xdr:to>
    <xdr:cxnSp macro="">
      <xdr:nvCxnSpPr>
        <xdr:cNvPr id="162" name="直線コネクタ 161"/>
        <xdr:cNvCxnSpPr/>
      </xdr:nvCxnSpPr>
      <xdr:spPr>
        <a:xfrm flipV="1">
          <a:off x="4634865" y="1333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163" name="【福祉施設】&#10;有形固定資産減価償却率最小値テキスト"/>
        <xdr:cNvSpPr txBox="1"/>
      </xdr:nvSpPr>
      <xdr:spPr>
        <a:xfrm>
          <a:off x="4673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164" name="直線コネクタ 163"/>
        <xdr:cNvCxnSpPr/>
      </xdr:nvCxnSpPr>
      <xdr:spPr>
        <a:xfrm>
          <a:off x="4546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65"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66" name="直線コネクタ 165"/>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55263</xdr:rowOff>
    </xdr:from>
    <xdr:ext cx="405111" cy="259045"/>
    <xdr:sp macro="" textlink="">
      <xdr:nvSpPr>
        <xdr:cNvPr id="167" name="【福祉施設】&#10;有形固定資産減価償却率平均値テキスト"/>
        <xdr:cNvSpPr txBox="1"/>
      </xdr:nvSpPr>
      <xdr:spPr>
        <a:xfrm>
          <a:off x="4673600" y="14114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76836</xdr:rowOff>
    </xdr:from>
    <xdr:to>
      <xdr:col>24</xdr:col>
      <xdr:colOff>114300</xdr:colOff>
      <xdr:row>83</xdr:row>
      <xdr:rowOff>6986</xdr:rowOff>
    </xdr:to>
    <xdr:sp macro="" textlink="">
      <xdr:nvSpPr>
        <xdr:cNvPr id="168" name="フローチャート: 判断 167"/>
        <xdr:cNvSpPr/>
      </xdr:nvSpPr>
      <xdr:spPr>
        <a:xfrm>
          <a:off x="45847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92075</xdr:rowOff>
    </xdr:from>
    <xdr:to>
      <xdr:col>20</xdr:col>
      <xdr:colOff>38100</xdr:colOff>
      <xdr:row>83</xdr:row>
      <xdr:rowOff>22225</xdr:rowOff>
    </xdr:to>
    <xdr:sp macro="" textlink="">
      <xdr:nvSpPr>
        <xdr:cNvPr id="169" name="フローチャート: 判断 168"/>
        <xdr:cNvSpPr/>
      </xdr:nvSpPr>
      <xdr:spPr>
        <a:xfrm>
          <a:off x="37465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13352</xdr:rowOff>
    </xdr:from>
    <xdr:ext cx="405111" cy="259045"/>
    <xdr:sp macro="" textlink="">
      <xdr:nvSpPr>
        <xdr:cNvPr id="170" name="n_1aveValue【福祉施設】&#10;有形固定資産減価償却率"/>
        <xdr:cNvSpPr txBox="1"/>
      </xdr:nvSpPr>
      <xdr:spPr>
        <a:xfrm>
          <a:off x="3582044"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170180</xdr:rowOff>
    </xdr:from>
    <xdr:to>
      <xdr:col>15</xdr:col>
      <xdr:colOff>101600</xdr:colOff>
      <xdr:row>83</xdr:row>
      <xdr:rowOff>100330</xdr:rowOff>
    </xdr:to>
    <xdr:sp macro="" textlink="">
      <xdr:nvSpPr>
        <xdr:cNvPr id="171" name="フローチャート: 判断 170"/>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91457</xdr:rowOff>
    </xdr:from>
    <xdr:ext cx="405111" cy="259045"/>
    <xdr:sp macro="" textlink="">
      <xdr:nvSpPr>
        <xdr:cNvPr id="172" name="n_2aveValue【福祉施設】&#10;有形固定資産減価償却率"/>
        <xdr:cNvSpPr txBox="1"/>
      </xdr:nvSpPr>
      <xdr:spPr>
        <a:xfrm>
          <a:off x="2705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3" name="テキスト ボックス 17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4" name="テキスト ボックス 17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5" name="テキスト ボックス 17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6" name="テキスト ボックス 17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7" name="テキスト ボックス 17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111125</xdr:rowOff>
    </xdr:from>
    <xdr:to>
      <xdr:col>20</xdr:col>
      <xdr:colOff>38100</xdr:colOff>
      <xdr:row>81</xdr:row>
      <xdr:rowOff>41275</xdr:rowOff>
    </xdr:to>
    <xdr:sp macro="" textlink="">
      <xdr:nvSpPr>
        <xdr:cNvPr id="178" name="楕円 177"/>
        <xdr:cNvSpPr/>
      </xdr:nvSpPr>
      <xdr:spPr>
        <a:xfrm>
          <a:off x="3746500" y="1382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105411</xdr:rowOff>
    </xdr:from>
    <xdr:to>
      <xdr:col>15</xdr:col>
      <xdr:colOff>101600</xdr:colOff>
      <xdr:row>81</xdr:row>
      <xdr:rowOff>35561</xdr:rowOff>
    </xdr:to>
    <xdr:sp macro="" textlink="">
      <xdr:nvSpPr>
        <xdr:cNvPr id="179" name="楕円 178"/>
        <xdr:cNvSpPr/>
      </xdr:nvSpPr>
      <xdr:spPr>
        <a:xfrm>
          <a:off x="2857500" y="138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156211</xdr:rowOff>
    </xdr:from>
    <xdr:to>
      <xdr:col>19</xdr:col>
      <xdr:colOff>177800</xdr:colOff>
      <xdr:row>80</xdr:row>
      <xdr:rowOff>161925</xdr:rowOff>
    </xdr:to>
    <xdr:cxnSp macro="">
      <xdr:nvCxnSpPr>
        <xdr:cNvPr id="180" name="直線コネクタ 179"/>
        <xdr:cNvCxnSpPr/>
      </xdr:nvCxnSpPr>
      <xdr:spPr>
        <a:xfrm>
          <a:off x="2908300" y="1387221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57802</xdr:rowOff>
    </xdr:from>
    <xdr:ext cx="405111" cy="259045"/>
    <xdr:sp macro="" textlink="">
      <xdr:nvSpPr>
        <xdr:cNvPr id="181" name="n_1mainValue【福祉施設】&#10;有形固定資産減価償却率"/>
        <xdr:cNvSpPr txBox="1"/>
      </xdr:nvSpPr>
      <xdr:spPr>
        <a:xfrm>
          <a:off x="3582044" y="1360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52088</xdr:rowOff>
    </xdr:from>
    <xdr:ext cx="405111" cy="259045"/>
    <xdr:sp macro="" textlink="">
      <xdr:nvSpPr>
        <xdr:cNvPr id="182" name="n_2mainValue【福祉施設】&#10;有形固定資産減価償却率"/>
        <xdr:cNvSpPr txBox="1"/>
      </xdr:nvSpPr>
      <xdr:spPr>
        <a:xfrm>
          <a:off x="2705744" y="1359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3" name="正方形/長方形 18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4" name="正方形/長方形 18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5" name="正方形/長方形 18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6" name="正方形/長方形 18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7" name="正方形/長方形 18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8" name="正方形/長方形 18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9" name="正方形/長方形 18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0" name="正方形/長方形 18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1" name="テキスト ボックス 19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2" name="直線コネクタ 19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193" name="直線コネクタ 19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194" name="テキスト ボックス 19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195" name="直線コネクタ 19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196" name="テキスト ボックス 19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197" name="直線コネクタ 19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198" name="テキスト ボックス 19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199" name="直線コネクタ 19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00" name="テキスト ボックス 19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1" name="直線コネクタ 20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2" name="テキスト ボックス 20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22098</xdr:rowOff>
    </xdr:from>
    <xdr:to>
      <xdr:col>54</xdr:col>
      <xdr:colOff>189865</xdr:colOff>
      <xdr:row>86</xdr:row>
      <xdr:rowOff>31242</xdr:rowOff>
    </xdr:to>
    <xdr:cxnSp macro="">
      <xdr:nvCxnSpPr>
        <xdr:cNvPr id="204" name="直線コネクタ 203"/>
        <xdr:cNvCxnSpPr/>
      </xdr:nvCxnSpPr>
      <xdr:spPr>
        <a:xfrm flipV="1">
          <a:off x="10476865" y="13566648"/>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205" name="【福祉施設】&#10;一人当たり面積最小値テキスト"/>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206" name="直線コネクタ 205"/>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140225</xdr:rowOff>
    </xdr:from>
    <xdr:ext cx="469744" cy="259045"/>
    <xdr:sp macro="" textlink="">
      <xdr:nvSpPr>
        <xdr:cNvPr id="207" name="【福祉施設】&#10;一人当たり面積最大値テキスト"/>
        <xdr:cNvSpPr txBox="1"/>
      </xdr:nvSpPr>
      <xdr:spPr>
        <a:xfrm>
          <a:off x="105156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22098</xdr:rowOff>
    </xdr:from>
    <xdr:to>
      <xdr:col>55</xdr:col>
      <xdr:colOff>88900</xdr:colOff>
      <xdr:row>79</xdr:row>
      <xdr:rowOff>22098</xdr:rowOff>
    </xdr:to>
    <xdr:cxnSp macro="">
      <xdr:nvCxnSpPr>
        <xdr:cNvPr id="208" name="直線コネクタ 207"/>
        <xdr:cNvCxnSpPr/>
      </xdr:nvCxnSpPr>
      <xdr:spPr>
        <a:xfrm>
          <a:off x="10388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150892</xdr:rowOff>
    </xdr:from>
    <xdr:ext cx="469744" cy="259045"/>
    <xdr:sp macro="" textlink="">
      <xdr:nvSpPr>
        <xdr:cNvPr id="209" name="【福祉施設】&#10;一人当たり面積平均値テキスト"/>
        <xdr:cNvSpPr txBox="1"/>
      </xdr:nvSpPr>
      <xdr:spPr>
        <a:xfrm>
          <a:off x="10515600" y="14552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xdr:rowOff>
    </xdr:from>
    <xdr:to>
      <xdr:col>55</xdr:col>
      <xdr:colOff>50800</xdr:colOff>
      <xdr:row>85</xdr:row>
      <xdr:rowOff>102615</xdr:rowOff>
    </xdr:to>
    <xdr:sp macro="" textlink="">
      <xdr:nvSpPr>
        <xdr:cNvPr id="210" name="フローチャート: 判断 209"/>
        <xdr:cNvSpPr/>
      </xdr:nvSpPr>
      <xdr:spPr>
        <a:xfrm>
          <a:off x="10426700" y="14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12446</xdr:rowOff>
    </xdr:from>
    <xdr:to>
      <xdr:col>50</xdr:col>
      <xdr:colOff>165100</xdr:colOff>
      <xdr:row>85</xdr:row>
      <xdr:rowOff>114046</xdr:rowOff>
    </xdr:to>
    <xdr:sp macro="" textlink="">
      <xdr:nvSpPr>
        <xdr:cNvPr id="211" name="フローチャート: 判断 210"/>
        <xdr:cNvSpPr/>
      </xdr:nvSpPr>
      <xdr:spPr>
        <a:xfrm>
          <a:off x="9588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130573</xdr:rowOff>
    </xdr:from>
    <xdr:ext cx="469744" cy="259045"/>
    <xdr:sp macro="" textlink="">
      <xdr:nvSpPr>
        <xdr:cNvPr id="212" name="n_1aveValue【福祉施設】&#10;一人当たり面積"/>
        <xdr:cNvSpPr txBox="1"/>
      </xdr:nvSpPr>
      <xdr:spPr>
        <a:xfrm>
          <a:off x="93917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147320</xdr:rowOff>
    </xdr:from>
    <xdr:to>
      <xdr:col>46</xdr:col>
      <xdr:colOff>38100</xdr:colOff>
      <xdr:row>85</xdr:row>
      <xdr:rowOff>77470</xdr:rowOff>
    </xdr:to>
    <xdr:sp macro="" textlink="">
      <xdr:nvSpPr>
        <xdr:cNvPr id="213" name="フローチャート: 判断 212"/>
        <xdr:cNvSpPr/>
      </xdr:nvSpPr>
      <xdr:spPr>
        <a:xfrm>
          <a:off x="8699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93997</xdr:rowOff>
    </xdr:from>
    <xdr:ext cx="469744" cy="259045"/>
    <xdr:sp macro="" textlink="">
      <xdr:nvSpPr>
        <xdr:cNvPr id="214" name="n_2aveValue【福祉施設】&#10;一人当たり面積"/>
        <xdr:cNvSpPr txBox="1"/>
      </xdr:nvSpPr>
      <xdr:spPr>
        <a:xfrm>
          <a:off x="8515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5" name="テキスト ボックス 2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6" name="テキスト ボックス 2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7" name="テキスト ボックス 2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8" name="テキスト ボックス 2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9" name="テキスト ボックス 2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119887</xdr:rowOff>
    </xdr:from>
    <xdr:to>
      <xdr:col>50</xdr:col>
      <xdr:colOff>165100</xdr:colOff>
      <xdr:row>86</xdr:row>
      <xdr:rowOff>50037</xdr:rowOff>
    </xdr:to>
    <xdr:sp macro="" textlink="">
      <xdr:nvSpPr>
        <xdr:cNvPr id="220" name="楕円 219"/>
        <xdr:cNvSpPr/>
      </xdr:nvSpPr>
      <xdr:spPr>
        <a:xfrm>
          <a:off x="9588500" y="1469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117602</xdr:rowOff>
    </xdr:from>
    <xdr:to>
      <xdr:col>46</xdr:col>
      <xdr:colOff>38100</xdr:colOff>
      <xdr:row>86</xdr:row>
      <xdr:rowOff>47752</xdr:rowOff>
    </xdr:to>
    <xdr:sp macro="" textlink="">
      <xdr:nvSpPr>
        <xdr:cNvPr id="221" name="楕円 220"/>
        <xdr:cNvSpPr/>
      </xdr:nvSpPr>
      <xdr:spPr>
        <a:xfrm>
          <a:off x="8699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168402</xdr:rowOff>
    </xdr:from>
    <xdr:to>
      <xdr:col>50</xdr:col>
      <xdr:colOff>114300</xdr:colOff>
      <xdr:row>85</xdr:row>
      <xdr:rowOff>170687</xdr:rowOff>
    </xdr:to>
    <xdr:cxnSp macro="">
      <xdr:nvCxnSpPr>
        <xdr:cNvPr id="222" name="直線コネクタ 221"/>
        <xdr:cNvCxnSpPr/>
      </xdr:nvCxnSpPr>
      <xdr:spPr>
        <a:xfrm>
          <a:off x="8750300" y="1474165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41164</xdr:rowOff>
    </xdr:from>
    <xdr:ext cx="469744" cy="259045"/>
    <xdr:sp macro="" textlink="">
      <xdr:nvSpPr>
        <xdr:cNvPr id="223" name="n_1mainValue【福祉施設】&#10;一人当たり面積"/>
        <xdr:cNvSpPr txBox="1"/>
      </xdr:nvSpPr>
      <xdr:spPr>
        <a:xfrm>
          <a:off x="9391727" y="1478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38879</xdr:rowOff>
    </xdr:from>
    <xdr:ext cx="469744" cy="259045"/>
    <xdr:sp macro="" textlink="">
      <xdr:nvSpPr>
        <xdr:cNvPr id="224" name="n_2mainValue【福祉施設】&#10;一人当たり面積"/>
        <xdr:cNvSpPr txBox="1"/>
      </xdr:nvSpPr>
      <xdr:spPr>
        <a:xfrm>
          <a:off x="8515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5" name="正方形/長方形 22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6" name="正方形/長方形 22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7" name="正方形/長方形 22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8" name="正方形/長方形 22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9" name="正方形/長方形 22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0" name="正方形/長方形 22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1" name="正方形/長方形 23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2" name="正方形/長方形 23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3" name="テキスト ボックス 23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4" name="直線コネクタ 23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35" name="直線コネクタ 23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36" name="テキスト ボックス 235"/>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37" name="直線コネクタ 23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38" name="テキスト ボックス 23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39" name="直線コネクタ 23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40" name="テキスト ボックス 23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41" name="直線コネクタ 24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42" name="テキスト ボックス 24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43" name="直線コネクタ 24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44" name="テキスト ボックス 24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45" name="直線コネクタ 24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46" name="テキスト ボックス 245"/>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7" name="直線コネクタ 24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8" name="テキスト ボックス 24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138249</xdr:rowOff>
    </xdr:to>
    <xdr:cxnSp macro="">
      <xdr:nvCxnSpPr>
        <xdr:cNvPr id="250" name="直線コネクタ 249"/>
        <xdr:cNvCxnSpPr/>
      </xdr:nvCxnSpPr>
      <xdr:spPr>
        <a:xfrm flipV="1">
          <a:off x="4634865" y="17247326"/>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142076</xdr:rowOff>
    </xdr:from>
    <xdr:ext cx="340478" cy="259045"/>
    <xdr:sp macro="" textlink="">
      <xdr:nvSpPr>
        <xdr:cNvPr id="251" name="【市民会館】&#10;有形固定資産減価償却率最小値テキスト"/>
        <xdr:cNvSpPr txBox="1"/>
      </xdr:nvSpPr>
      <xdr:spPr>
        <a:xfrm>
          <a:off x="4673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138249</xdr:rowOff>
    </xdr:from>
    <xdr:to>
      <xdr:col>24</xdr:col>
      <xdr:colOff>152400</xdr:colOff>
      <xdr:row>108</xdr:row>
      <xdr:rowOff>138249</xdr:rowOff>
    </xdr:to>
    <xdr:cxnSp macro="">
      <xdr:nvCxnSpPr>
        <xdr:cNvPr id="252" name="直線コネクタ 251"/>
        <xdr:cNvCxnSpPr/>
      </xdr:nvCxnSpPr>
      <xdr:spPr>
        <a:xfrm>
          <a:off x="4546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405111" cy="259045"/>
    <xdr:sp macro="" textlink="">
      <xdr:nvSpPr>
        <xdr:cNvPr id="253" name="【市民会館】&#10;有形固定資産減価償却率最大値テキスト"/>
        <xdr:cNvSpPr txBox="1"/>
      </xdr:nvSpPr>
      <xdr:spPr>
        <a:xfrm>
          <a:off x="4673600" y="1702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254" name="直線コネクタ 253"/>
        <xdr:cNvCxnSpPr/>
      </xdr:nvCxnSpPr>
      <xdr:spPr>
        <a:xfrm>
          <a:off x="4546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142620</xdr:rowOff>
    </xdr:from>
    <xdr:ext cx="405111" cy="259045"/>
    <xdr:sp macro="" textlink="">
      <xdr:nvSpPr>
        <xdr:cNvPr id="255" name="【市民会館】&#10;有形固定資産減価償却率平均値テキスト"/>
        <xdr:cNvSpPr txBox="1"/>
      </xdr:nvSpPr>
      <xdr:spPr>
        <a:xfrm>
          <a:off x="4673600" y="1780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256" name="フローチャート: 判断 255"/>
        <xdr:cNvSpPr/>
      </xdr:nvSpPr>
      <xdr:spPr>
        <a:xfrm>
          <a:off x="45847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257" name="フローチャート: 判断 256"/>
        <xdr:cNvSpPr/>
      </xdr:nvSpPr>
      <xdr:spPr>
        <a:xfrm>
          <a:off x="3746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38116</xdr:rowOff>
    </xdr:from>
    <xdr:ext cx="405111" cy="259045"/>
    <xdr:sp macro="" textlink="">
      <xdr:nvSpPr>
        <xdr:cNvPr id="258" name="n_1aveValue【市民会館】&#10;有形固定資産減価償却率"/>
        <xdr:cNvSpPr txBox="1"/>
      </xdr:nvSpPr>
      <xdr:spPr>
        <a:xfrm>
          <a:off x="35820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15602</xdr:rowOff>
    </xdr:from>
    <xdr:to>
      <xdr:col>15</xdr:col>
      <xdr:colOff>101600</xdr:colOff>
      <xdr:row>104</xdr:row>
      <xdr:rowOff>117202</xdr:rowOff>
    </xdr:to>
    <xdr:sp macro="" textlink="">
      <xdr:nvSpPr>
        <xdr:cNvPr id="259" name="フローチャート: 判断 258"/>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108329</xdr:rowOff>
    </xdr:from>
    <xdr:ext cx="405111" cy="259045"/>
    <xdr:sp macro="" textlink="">
      <xdr:nvSpPr>
        <xdr:cNvPr id="260" name="n_2aveValue【市民会館】&#10;有形固定資産減価償却率"/>
        <xdr:cNvSpPr txBox="1"/>
      </xdr:nvSpPr>
      <xdr:spPr>
        <a:xfrm>
          <a:off x="2705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61" name="テキスト ボックス 26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2" name="テキスト ボックス 26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3" name="テキスト ボックス 26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4" name="テキスト ボックス 26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5" name="テキスト ボックス 26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41729</xdr:rowOff>
    </xdr:from>
    <xdr:to>
      <xdr:col>20</xdr:col>
      <xdr:colOff>38100</xdr:colOff>
      <xdr:row>102</xdr:row>
      <xdr:rowOff>143329</xdr:rowOff>
    </xdr:to>
    <xdr:sp macro="" textlink="">
      <xdr:nvSpPr>
        <xdr:cNvPr id="266" name="楕円 265"/>
        <xdr:cNvSpPr/>
      </xdr:nvSpPr>
      <xdr:spPr>
        <a:xfrm>
          <a:off x="37465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69487</xdr:rowOff>
    </xdr:from>
    <xdr:to>
      <xdr:col>15</xdr:col>
      <xdr:colOff>101600</xdr:colOff>
      <xdr:row>102</xdr:row>
      <xdr:rowOff>171087</xdr:rowOff>
    </xdr:to>
    <xdr:sp macro="" textlink="">
      <xdr:nvSpPr>
        <xdr:cNvPr id="267" name="楕円 266"/>
        <xdr:cNvSpPr/>
      </xdr:nvSpPr>
      <xdr:spPr>
        <a:xfrm>
          <a:off x="2857500" y="1755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92529</xdr:rowOff>
    </xdr:from>
    <xdr:to>
      <xdr:col>19</xdr:col>
      <xdr:colOff>177800</xdr:colOff>
      <xdr:row>102</xdr:row>
      <xdr:rowOff>120287</xdr:rowOff>
    </xdr:to>
    <xdr:cxnSp macro="">
      <xdr:nvCxnSpPr>
        <xdr:cNvPr id="268" name="直線コネクタ 267"/>
        <xdr:cNvCxnSpPr/>
      </xdr:nvCxnSpPr>
      <xdr:spPr>
        <a:xfrm flipV="1">
          <a:off x="2908300" y="1758042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159856</xdr:rowOff>
    </xdr:from>
    <xdr:ext cx="405111" cy="259045"/>
    <xdr:sp macro="" textlink="">
      <xdr:nvSpPr>
        <xdr:cNvPr id="269" name="n_1mainValue【市民会館】&#10;有形固定資産減価償却率"/>
        <xdr:cNvSpPr txBox="1"/>
      </xdr:nvSpPr>
      <xdr:spPr>
        <a:xfrm>
          <a:off x="3582044" y="1730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16164</xdr:rowOff>
    </xdr:from>
    <xdr:ext cx="405111" cy="259045"/>
    <xdr:sp macro="" textlink="">
      <xdr:nvSpPr>
        <xdr:cNvPr id="270" name="n_2mainValue【市民会館】&#10;有形固定資産減価償却率"/>
        <xdr:cNvSpPr txBox="1"/>
      </xdr:nvSpPr>
      <xdr:spPr>
        <a:xfrm>
          <a:off x="2705744" y="1733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1" name="正方形/長方形 27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2" name="正方形/長方形 27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3" name="正方形/長方形 27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4" name="正方形/長方形 27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5" name="正方形/長方形 27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6" name="正方形/長方形 27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7" name="正方形/長方形 27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8" name="正方形/長方形 27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9" name="テキスト ボックス 27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80" name="直線コネクタ 27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81" name="直線コネクタ 28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82" name="テキスト ボックス 28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83" name="直線コネクタ 28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84" name="テキスト ボックス 28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85" name="直線コネクタ 28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86" name="テキスト ボックス 28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87" name="直線コネクタ 28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88" name="テキスト ボックス 28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89" name="直線コネクタ 28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90" name="テキスト ボックス 28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1" name="直線コネクタ 29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2" name="テキスト ボックス 29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156211</xdr:rowOff>
    </xdr:from>
    <xdr:to>
      <xdr:col>54</xdr:col>
      <xdr:colOff>189865</xdr:colOff>
      <xdr:row>108</xdr:row>
      <xdr:rowOff>53339</xdr:rowOff>
    </xdr:to>
    <xdr:cxnSp macro="">
      <xdr:nvCxnSpPr>
        <xdr:cNvPr id="294" name="直線コネクタ 293"/>
        <xdr:cNvCxnSpPr/>
      </xdr:nvCxnSpPr>
      <xdr:spPr>
        <a:xfrm flipV="1">
          <a:off x="10476865" y="17129761"/>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295"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296" name="直線コネクタ 295"/>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102888</xdr:rowOff>
    </xdr:from>
    <xdr:ext cx="469744" cy="259045"/>
    <xdr:sp macro="" textlink="">
      <xdr:nvSpPr>
        <xdr:cNvPr id="297" name="【市民会館】&#10;一人当たり面積最大値テキスト"/>
        <xdr:cNvSpPr txBox="1"/>
      </xdr:nvSpPr>
      <xdr:spPr>
        <a:xfrm>
          <a:off x="10515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156211</xdr:rowOff>
    </xdr:from>
    <xdr:to>
      <xdr:col>55</xdr:col>
      <xdr:colOff>88900</xdr:colOff>
      <xdr:row>99</xdr:row>
      <xdr:rowOff>156211</xdr:rowOff>
    </xdr:to>
    <xdr:cxnSp macro="">
      <xdr:nvCxnSpPr>
        <xdr:cNvPr id="298" name="直線コネクタ 297"/>
        <xdr:cNvCxnSpPr/>
      </xdr:nvCxnSpPr>
      <xdr:spPr>
        <a:xfrm>
          <a:off x="10388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152416</xdr:rowOff>
    </xdr:from>
    <xdr:ext cx="469744" cy="259045"/>
    <xdr:sp macro="" textlink="">
      <xdr:nvSpPr>
        <xdr:cNvPr id="299" name="【市民会館】&#10;一人当たり面積平均値テキスト"/>
        <xdr:cNvSpPr txBox="1"/>
      </xdr:nvSpPr>
      <xdr:spPr>
        <a:xfrm>
          <a:off x="10515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00" name="フローチャート: 判断 299"/>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120650</xdr:rowOff>
    </xdr:from>
    <xdr:to>
      <xdr:col>50</xdr:col>
      <xdr:colOff>165100</xdr:colOff>
      <xdr:row>106</xdr:row>
      <xdr:rowOff>50800</xdr:rowOff>
    </xdr:to>
    <xdr:sp macro="" textlink="">
      <xdr:nvSpPr>
        <xdr:cNvPr id="301" name="フローチャート: 判断 300"/>
        <xdr:cNvSpPr/>
      </xdr:nvSpPr>
      <xdr:spPr>
        <a:xfrm>
          <a:off x="9588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67327</xdr:rowOff>
    </xdr:from>
    <xdr:ext cx="469744" cy="259045"/>
    <xdr:sp macro="" textlink="">
      <xdr:nvSpPr>
        <xdr:cNvPr id="302" name="n_1aveValue【市民会館】&#10;一人当たり面積"/>
        <xdr:cNvSpPr txBox="1"/>
      </xdr:nvSpPr>
      <xdr:spPr>
        <a:xfrm>
          <a:off x="93917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101600</xdr:rowOff>
    </xdr:from>
    <xdr:to>
      <xdr:col>46</xdr:col>
      <xdr:colOff>38100</xdr:colOff>
      <xdr:row>106</xdr:row>
      <xdr:rowOff>31750</xdr:rowOff>
    </xdr:to>
    <xdr:sp macro="" textlink="">
      <xdr:nvSpPr>
        <xdr:cNvPr id="303" name="フローチャート: 判断 302"/>
        <xdr:cNvSpPr/>
      </xdr:nvSpPr>
      <xdr:spPr>
        <a:xfrm>
          <a:off x="8699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48277</xdr:rowOff>
    </xdr:from>
    <xdr:ext cx="469744" cy="259045"/>
    <xdr:sp macro="" textlink="">
      <xdr:nvSpPr>
        <xdr:cNvPr id="304" name="n_2aveValue【市民会館】&#10;一人当たり面積"/>
        <xdr:cNvSpPr txBox="1"/>
      </xdr:nvSpPr>
      <xdr:spPr>
        <a:xfrm>
          <a:off x="8515427" y="1787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05" name="テキスト ボックス 30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6" name="テキスト ボックス 30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7" name="テキスト ボックス 30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8" name="テキスト ボックス 30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09" name="テキスト ボックス 30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71120</xdr:rowOff>
    </xdr:from>
    <xdr:to>
      <xdr:col>50</xdr:col>
      <xdr:colOff>165100</xdr:colOff>
      <xdr:row>108</xdr:row>
      <xdr:rowOff>1270</xdr:rowOff>
    </xdr:to>
    <xdr:sp macro="" textlink="">
      <xdr:nvSpPr>
        <xdr:cNvPr id="310" name="楕円 309"/>
        <xdr:cNvSpPr/>
      </xdr:nvSpPr>
      <xdr:spPr>
        <a:xfrm>
          <a:off x="9588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71120</xdr:rowOff>
    </xdr:from>
    <xdr:to>
      <xdr:col>46</xdr:col>
      <xdr:colOff>38100</xdr:colOff>
      <xdr:row>108</xdr:row>
      <xdr:rowOff>1270</xdr:rowOff>
    </xdr:to>
    <xdr:sp macro="" textlink="">
      <xdr:nvSpPr>
        <xdr:cNvPr id="311" name="楕円 310"/>
        <xdr:cNvSpPr/>
      </xdr:nvSpPr>
      <xdr:spPr>
        <a:xfrm>
          <a:off x="8699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121920</xdr:rowOff>
    </xdr:from>
    <xdr:to>
      <xdr:col>50</xdr:col>
      <xdr:colOff>114300</xdr:colOff>
      <xdr:row>107</xdr:row>
      <xdr:rowOff>121920</xdr:rowOff>
    </xdr:to>
    <xdr:cxnSp macro="">
      <xdr:nvCxnSpPr>
        <xdr:cNvPr id="312" name="直線コネクタ 311"/>
        <xdr:cNvCxnSpPr/>
      </xdr:nvCxnSpPr>
      <xdr:spPr>
        <a:xfrm>
          <a:off x="8750300" y="18467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163847</xdr:rowOff>
    </xdr:from>
    <xdr:ext cx="469744" cy="259045"/>
    <xdr:sp macro="" textlink="">
      <xdr:nvSpPr>
        <xdr:cNvPr id="313" name="n_1mainValue【市民会館】&#10;一人当たり面積"/>
        <xdr:cNvSpPr txBox="1"/>
      </xdr:nvSpPr>
      <xdr:spPr>
        <a:xfrm>
          <a:off x="93917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163847</xdr:rowOff>
    </xdr:from>
    <xdr:ext cx="469744" cy="259045"/>
    <xdr:sp macro="" textlink="">
      <xdr:nvSpPr>
        <xdr:cNvPr id="314" name="n_2mainValue【市民会館】&#10;一人当たり面積"/>
        <xdr:cNvSpPr txBox="1"/>
      </xdr:nvSpPr>
      <xdr:spPr>
        <a:xfrm>
          <a:off x="85154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5" name="正方形/長方形 31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6" name="正方形/長方形 31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7" name="正方形/長方形 31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8" name="正方形/長方形 31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9" name="正方形/長方形 31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0" name="正方形/長方形 31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1" name="正方形/長方形 32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正方形/長方形 32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3" name="テキスト ボックス 32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4" name="直線コネクタ 32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5" name="直線コネクタ 32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6" name="テキスト ボックス 32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7" name="直線コネクタ 32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8" name="テキスト ボックス 32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9" name="直線コネクタ 32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0" name="テキスト ボックス 32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1" name="直線コネクタ 33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2" name="テキスト ボックス 33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3" name="直線コネクタ 33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4" name="テキスト ボックス 33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5" name="直線コネクタ 33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6" name="テキスト ボックス 33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7" name="直線コネクタ 33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8" name="テキスト ボックス 33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169273</xdr:rowOff>
    </xdr:to>
    <xdr:cxnSp macro="">
      <xdr:nvCxnSpPr>
        <xdr:cNvPr id="340" name="直線コネクタ 339"/>
        <xdr:cNvCxnSpPr/>
      </xdr:nvCxnSpPr>
      <xdr:spPr>
        <a:xfrm flipV="1">
          <a:off x="16318864" y="582059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341"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342" name="直線コネクタ 341"/>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405111" cy="259045"/>
    <xdr:sp macro="" textlink="">
      <xdr:nvSpPr>
        <xdr:cNvPr id="343" name="【一般廃棄物処理施設】&#10;有形固定資産減価償却率最大値テキスト"/>
        <xdr:cNvSpPr txBox="1"/>
      </xdr:nvSpPr>
      <xdr:spPr>
        <a:xfrm>
          <a:off x="16357600" y="559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344" name="直線コネクタ 343"/>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345" name="【一般廃棄物処理施設】&#10;有形固定資産減価償却率平均値テキスト"/>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46" name="フローチャート: 判断 345"/>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92347</xdr:rowOff>
    </xdr:from>
    <xdr:to>
      <xdr:col>81</xdr:col>
      <xdr:colOff>101600</xdr:colOff>
      <xdr:row>37</xdr:row>
      <xdr:rowOff>22497</xdr:rowOff>
    </xdr:to>
    <xdr:sp macro="" textlink="">
      <xdr:nvSpPr>
        <xdr:cNvPr id="347" name="フローチャート: 判断 346"/>
        <xdr:cNvSpPr/>
      </xdr:nvSpPr>
      <xdr:spPr>
        <a:xfrm>
          <a:off x="15430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39024</xdr:rowOff>
    </xdr:from>
    <xdr:ext cx="405111" cy="259045"/>
    <xdr:sp macro="" textlink="">
      <xdr:nvSpPr>
        <xdr:cNvPr id="348" name="n_1aveValue【一般廃棄物処理施設】&#10;有形固定資産減価償却率"/>
        <xdr:cNvSpPr txBox="1"/>
      </xdr:nvSpPr>
      <xdr:spPr>
        <a:xfrm>
          <a:off x="152660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102144</xdr:rowOff>
    </xdr:from>
    <xdr:to>
      <xdr:col>76</xdr:col>
      <xdr:colOff>165100</xdr:colOff>
      <xdr:row>37</xdr:row>
      <xdr:rowOff>32294</xdr:rowOff>
    </xdr:to>
    <xdr:sp macro="" textlink="">
      <xdr:nvSpPr>
        <xdr:cNvPr id="349" name="フローチャート: 判断 348"/>
        <xdr:cNvSpPr/>
      </xdr:nvSpPr>
      <xdr:spPr>
        <a:xfrm>
          <a:off x="14541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48821</xdr:rowOff>
    </xdr:from>
    <xdr:ext cx="405111" cy="259045"/>
    <xdr:sp macro="" textlink="">
      <xdr:nvSpPr>
        <xdr:cNvPr id="350" name="n_2aveValue【一般廃棄物処理施設】&#10;有形固定資産減価償却率"/>
        <xdr:cNvSpPr txBox="1"/>
      </xdr:nvSpPr>
      <xdr:spPr>
        <a:xfrm>
          <a:off x="14389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51" name="テキスト ボックス 35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2" name="テキスト ボックス 35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3" name="テキスト ボックス 35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4" name="テキスト ボックス 35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5" name="テキスト ボックス 35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97246</xdr:rowOff>
    </xdr:from>
    <xdr:to>
      <xdr:col>81</xdr:col>
      <xdr:colOff>101600</xdr:colOff>
      <xdr:row>38</xdr:row>
      <xdr:rowOff>27395</xdr:rowOff>
    </xdr:to>
    <xdr:sp macro="" textlink="">
      <xdr:nvSpPr>
        <xdr:cNvPr id="356" name="楕円 355"/>
        <xdr:cNvSpPr/>
      </xdr:nvSpPr>
      <xdr:spPr>
        <a:xfrm>
          <a:off x="15430500" y="64408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357" name="楕円 356"/>
        <xdr:cNvSpPr/>
      </xdr:nvSpPr>
      <xdr:spPr>
        <a:xfrm>
          <a:off x="14541500" y="64817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148046</xdr:rowOff>
    </xdr:from>
    <xdr:to>
      <xdr:col>81</xdr:col>
      <xdr:colOff>50800</xdr:colOff>
      <xdr:row>38</xdr:row>
      <xdr:rowOff>17417</xdr:rowOff>
    </xdr:to>
    <xdr:cxnSp macro="">
      <xdr:nvCxnSpPr>
        <xdr:cNvPr id="358" name="直線コネクタ 357"/>
        <xdr:cNvCxnSpPr/>
      </xdr:nvCxnSpPr>
      <xdr:spPr>
        <a:xfrm flipV="1">
          <a:off x="14592300" y="649169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18523</xdr:rowOff>
    </xdr:from>
    <xdr:ext cx="405111" cy="259045"/>
    <xdr:sp macro="" textlink="">
      <xdr:nvSpPr>
        <xdr:cNvPr id="359" name="n_1mainValue【一般廃棄物処理施設】&#10;有形固定資産減価償却率"/>
        <xdr:cNvSpPr txBox="1"/>
      </xdr:nvSpPr>
      <xdr:spPr>
        <a:xfrm>
          <a:off x="15266044" y="653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59344</xdr:rowOff>
    </xdr:from>
    <xdr:ext cx="405111" cy="259045"/>
    <xdr:sp macro="" textlink="">
      <xdr:nvSpPr>
        <xdr:cNvPr id="360" name="n_2mainValue【一般廃棄物処理施設】&#10;有形固定資産減価償却率"/>
        <xdr:cNvSpPr txBox="1"/>
      </xdr:nvSpPr>
      <xdr:spPr>
        <a:xfrm>
          <a:off x="14389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1" name="正方形/長方形 36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2" name="正方形/長方形 36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3" name="正方形/長方形 36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4" name="正方形/長方形 36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5" name="正方形/長方形 36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6" name="正方形/長方形 36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7" name="正方形/長方形 36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8" name="正方形/長方形 36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9" name="テキスト ボックス 36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0" name="直線コネクタ 36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1" name="直線コネクタ 37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72" name="テキスト ボックス 37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3" name="直線コネクタ 37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374" name="テキスト ボックス 37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5" name="直線コネクタ 37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76" name="テキスト ボックス 37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7" name="直線コネクタ 37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78" name="テキスト ボックス 37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9" name="直線コネクタ 37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80" name="テキスト ボックス 37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1" name="直線コネクタ 3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82" name="テキスト ボックス 38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125273</xdr:rowOff>
    </xdr:from>
    <xdr:to>
      <xdr:col>116</xdr:col>
      <xdr:colOff>62864</xdr:colOff>
      <xdr:row>42</xdr:row>
      <xdr:rowOff>22509</xdr:rowOff>
    </xdr:to>
    <xdr:cxnSp macro="">
      <xdr:nvCxnSpPr>
        <xdr:cNvPr id="384" name="直線コネクタ 383"/>
        <xdr:cNvCxnSpPr/>
      </xdr:nvCxnSpPr>
      <xdr:spPr>
        <a:xfrm flipV="1">
          <a:off x="22160864" y="5783123"/>
          <a:ext cx="0" cy="1440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26336</xdr:rowOff>
    </xdr:from>
    <xdr:ext cx="469744" cy="259045"/>
    <xdr:sp macro="" textlink="">
      <xdr:nvSpPr>
        <xdr:cNvPr id="385" name="【一般廃棄物処理施設】&#10;一人当たり有形固定資産（償却資産）額最小値テキスト"/>
        <xdr:cNvSpPr txBox="1"/>
      </xdr:nvSpPr>
      <xdr:spPr>
        <a:xfrm>
          <a:off x="22199600" y="722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22509</xdr:rowOff>
    </xdr:from>
    <xdr:to>
      <xdr:col>116</xdr:col>
      <xdr:colOff>152400</xdr:colOff>
      <xdr:row>42</xdr:row>
      <xdr:rowOff>22509</xdr:rowOff>
    </xdr:to>
    <xdr:cxnSp macro="">
      <xdr:nvCxnSpPr>
        <xdr:cNvPr id="386" name="直線コネクタ 385"/>
        <xdr:cNvCxnSpPr/>
      </xdr:nvCxnSpPr>
      <xdr:spPr>
        <a:xfrm>
          <a:off x="22072600" y="722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71950</xdr:rowOff>
    </xdr:from>
    <xdr:ext cx="599010" cy="259045"/>
    <xdr:sp macro="" textlink="">
      <xdr:nvSpPr>
        <xdr:cNvPr id="387" name="【一般廃棄物処理施設】&#10;一人当たり有形固定資産（償却資産）額最大値テキスト"/>
        <xdr:cNvSpPr txBox="1"/>
      </xdr:nvSpPr>
      <xdr:spPr>
        <a:xfrm>
          <a:off x="22199600" y="555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125273</xdr:rowOff>
    </xdr:from>
    <xdr:to>
      <xdr:col>116</xdr:col>
      <xdr:colOff>152400</xdr:colOff>
      <xdr:row>33</xdr:row>
      <xdr:rowOff>125273</xdr:rowOff>
    </xdr:to>
    <xdr:cxnSp macro="">
      <xdr:nvCxnSpPr>
        <xdr:cNvPr id="388" name="直線コネクタ 387"/>
        <xdr:cNvCxnSpPr/>
      </xdr:nvCxnSpPr>
      <xdr:spPr>
        <a:xfrm>
          <a:off x="22072600" y="578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127713</xdr:rowOff>
    </xdr:from>
    <xdr:ext cx="534377" cy="259045"/>
    <xdr:sp macro="" textlink="">
      <xdr:nvSpPr>
        <xdr:cNvPr id="389" name="【一般廃棄物処理施設】&#10;一人当たり有形固定資産（償却資産）額平均値テキスト"/>
        <xdr:cNvSpPr txBox="1"/>
      </xdr:nvSpPr>
      <xdr:spPr>
        <a:xfrm>
          <a:off x="22199600" y="6642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149286</xdr:rowOff>
    </xdr:from>
    <xdr:to>
      <xdr:col>116</xdr:col>
      <xdr:colOff>114300</xdr:colOff>
      <xdr:row>39</xdr:row>
      <xdr:rowOff>79436</xdr:rowOff>
    </xdr:to>
    <xdr:sp macro="" textlink="">
      <xdr:nvSpPr>
        <xdr:cNvPr id="390" name="フローチャート: 判断 389"/>
        <xdr:cNvSpPr/>
      </xdr:nvSpPr>
      <xdr:spPr>
        <a:xfrm>
          <a:off x="22110700" y="666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171285</xdr:rowOff>
    </xdr:from>
    <xdr:to>
      <xdr:col>112</xdr:col>
      <xdr:colOff>38100</xdr:colOff>
      <xdr:row>39</xdr:row>
      <xdr:rowOff>101435</xdr:rowOff>
    </xdr:to>
    <xdr:sp macro="" textlink="">
      <xdr:nvSpPr>
        <xdr:cNvPr id="391" name="フローチャート: 判断 390"/>
        <xdr:cNvSpPr/>
      </xdr:nvSpPr>
      <xdr:spPr>
        <a:xfrm>
          <a:off x="21272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92562</xdr:rowOff>
    </xdr:from>
    <xdr:ext cx="534377" cy="259045"/>
    <xdr:sp macro="" textlink="">
      <xdr:nvSpPr>
        <xdr:cNvPr id="392" name="n_1aveValue【一般廃棄物処理施設】&#10;一人当たり有形固定資産（償却資産）額"/>
        <xdr:cNvSpPr txBox="1"/>
      </xdr:nvSpPr>
      <xdr:spPr>
        <a:xfrm>
          <a:off x="21043411" y="677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70351</xdr:rowOff>
    </xdr:from>
    <xdr:to>
      <xdr:col>107</xdr:col>
      <xdr:colOff>101600</xdr:colOff>
      <xdr:row>39</xdr:row>
      <xdr:rowOff>501</xdr:rowOff>
    </xdr:to>
    <xdr:sp macro="" textlink="">
      <xdr:nvSpPr>
        <xdr:cNvPr id="393" name="フローチャート: 判断 392"/>
        <xdr:cNvSpPr/>
      </xdr:nvSpPr>
      <xdr:spPr>
        <a:xfrm>
          <a:off x="20383500" y="6585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163078</xdr:rowOff>
    </xdr:from>
    <xdr:ext cx="534377" cy="259045"/>
    <xdr:sp macro="" textlink="">
      <xdr:nvSpPr>
        <xdr:cNvPr id="394" name="n_2aveValue【一般廃棄物処理施設】&#10;一人当たり有形固定資産（償却資産）額"/>
        <xdr:cNvSpPr txBox="1"/>
      </xdr:nvSpPr>
      <xdr:spPr>
        <a:xfrm>
          <a:off x="20167111" y="667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95" name="テキスト ボックス 39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6" name="テキスト ボックス 39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7" name="テキスト ボックス 39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8" name="テキスト ボックス 39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9" name="テキスト ボックス 39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18946</xdr:rowOff>
    </xdr:from>
    <xdr:to>
      <xdr:col>112</xdr:col>
      <xdr:colOff>38100</xdr:colOff>
      <xdr:row>36</xdr:row>
      <xdr:rowOff>120546</xdr:rowOff>
    </xdr:to>
    <xdr:sp macro="" textlink="">
      <xdr:nvSpPr>
        <xdr:cNvPr id="400" name="楕円 399"/>
        <xdr:cNvSpPr/>
      </xdr:nvSpPr>
      <xdr:spPr>
        <a:xfrm>
          <a:off x="21272500" y="61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28844</xdr:rowOff>
    </xdr:from>
    <xdr:to>
      <xdr:col>107</xdr:col>
      <xdr:colOff>101600</xdr:colOff>
      <xdr:row>36</xdr:row>
      <xdr:rowOff>130444</xdr:rowOff>
    </xdr:to>
    <xdr:sp macro="" textlink="">
      <xdr:nvSpPr>
        <xdr:cNvPr id="401" name="楕円 400"/>
        <xdr:cNvSpPr/>
      </xdr:nvSpPr>
      <xdr:spPr>
        <a:xfrm>
          <a:off x="20383500" y="620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69746</xdr:rowOff>
    </xdr:from>
    <xdr:to>
      <xdr:col>111</xdr:col>
      <xdr:colOff>177800</xdr:colOff>
      <xdr:row>36</xdr:row>
      <xdr:rowOff>79644</xdr:rowOff>
    </xdr:to>
    <xdr:cxnSp macro="">
      <xdr:nvCxnSpPr>
        <xdr:cNvPr id="402" name="直線コネクタ 401"/>
        <xdr:cNvCxnSpPr/>
      </xdr:nvCxnSpPr>
      <xdr:spPr>
        <a:xfrm flipV="1">
          <a:off x="20434300" y="6241946"/>
          <a:ext cx="889000" cy="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34</xdr:row>
      <xdr:rowOff>137073</xdr:rowOff>
    </xdr:from>
    <xdr:ext cx="599010" cy="259045"/>
    <xdr:sp macro="" textlink="">
      <xdr:nvSpPr>
        <xdr:cNvPr id="403" name="n_1mainValue【一般廃棄物処理施設】&#10;一人当たり有形固定資産（償却資産）額"/>
        <xdr:cNvSpPr txBox="1"/>
      </xdr:nvSpPr>
      <xdr:spPr>
        <a:xfrm>
          <a:off x="21011095" y="5966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146971</xdr:rowOff>
    </xdr:from>
    <xdr:ext cx="599010" cy="259045"/>
    <xdr:sp macro="" textlink="">
      <xdr:nvSpPr>
        <xdr:cNvPr id="404" name="n_2mainValue【一般廃棄物処理施設】&#10;一人当たり有形固定資産（償却資産）額"/>
        <xdr:cNvSpPr txBox="1"/>
      </xdr:nvSpPr>
      <xdr:spPr>
        <a:xfrm>
          <a:off x="20134795" y="597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5" name="正方形/長方形 4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6" name="正方形/長方形 4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7" name="正方形/長方形 4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8" name="正方形/長方形 4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9" name="正方形/長方形 4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0" name="正方形/長方形 4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1" name="正方形/長方形 4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正方形/長方形 4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3" name="テキスト ボックス 4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4" name="直線コネクタ 4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15" name="直線コネクタ 4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6" name="テキスト ボックス 41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7" name="直線コネクタ 4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8" name="テキスト ボックス 4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9" name="直線コネクタ 4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0" name="テキスト ボックス 4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1" name="直線コネクタ 4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2" name="テキスト ボックス 4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3" name="直線コネクタ 4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4" name="テキスト ボックス 4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5" name="直線コネクタ 4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6" name="テキスト ボックス 42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7" name="直線コネクタ 4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8" name="テキスト ボックス 42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130628</xdr:rowOff>
    </xdr:to>
    <xdr:cxnSp macro="">
      <xdr:nvCxnSpPr>
        <xdr:cNvPr id="430" name="直線コネクタ 429"/>
        <xdr:cNvCxnSpPr/>
      </xdr:nvCxnSpPr>
      <xdr:spPr>
        <a:xfrm flipV="1">
          <a:off x="16318864"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134455</xdr:rowOff>
    </xdr:from>
    <xdr:ext cx="405111" cy="259045"/>
    <xdr:sp macro="" textlink="">
      <xdr:nvSpPr>
        <xdr:cNvPr id="431" name="【保健センター・保健所】&#10;有形固定資産減価償却率最小値テキスト"/>
        <xdr:cNvSpPr txBox="1"/>
      </xdr:nvSpPr>
      <xdr:spPr>
        <a:xfrm>
          <a:off x="16357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130628</xdr:rowOff>
    </xdr:from>
    <xdr:to>
      <xdr:col>86</xdr:col>
      <xdr:colOff>25400</xdr:colOff>
      <xdr:row>63</xdr:row>
      <xdr:rowOff>130628</xdr:rowOff>
    </xdr:to>
    <xdr:cxnSp macro="">
      <xdr:nvCxnSpPr>
        <xdr:cNvPr id="432" name="直線コネクタ 431"/>
        <xdr:cNvCxnSpPr/>
      </xdr:nvCxnSpPr>
      <xdr:spPr>
        <a:xfrm>
          <a:off x="16230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33"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34" name="直線コネクタ 433"/>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141531</xdr:rowOff>
    </xdr:from>
    <xdr:ext cx="405111" cy="259045"/>
    <xdr:sp macro="" textlink="">
      <xdr:nvSpPr>
        <xdr:cNvPr id="435" name="【保健センター・保健所】&#10;有形固定資産減価償却率平均値テキスト"/>
        <xdr:cNvSpPr txBox="1"/>
      </xdr:nvSpPr>
      <xdr:spPr>
        <a:xfrm>
          <a:off x="16357600" y="10428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163104</xdr:rowOff>
    </xdr:from>
    <xdr:to>
      <xdr:col>85</xdr:col>
      <xdr:colOff>177800</xdr:colOff>
      <xdr:row>61</xdr:row>
      <xdr:rowOff>93254</xdr:rowOff>
    </xdr:to>
    <xdr:sp macro="" textlink="">
      <xdr:nvSpPr>
        <xdr:cNvPr id="436" name="フローチャート: 判断 435"/>
        <xdr:cNvSpPr/>
      </xdr:nvSpPr>
      <xdr:spPr>
        <a:xfrm>
          <a:off x="162687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140244</xdr:rowOff>
    </xdr:from>
    <xdr:to>
      <xdr:col>81</xdr:col>
      <xdr:colOff>101600</xdr:colOff>
      <xdr:row>61</xdr:row>
      <xdr:rowOff>70394</xdr:rowOff>
    </xdr:to>
    <xdr:sp macro="" textlink="">
      <xdr:nvSpPr>
        <xdr:cNvPr id="437" name="フローチャート: 判断 436"/>
        <xdr:cNvSpPr/>
      </xdr:nvSpPr>
      <xdr:spPr>
        <a:xfrm>
          <a:off x="15430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61521</xdr:rowOff>
    </xdr:from>
    <xdr:ext cx="405111" cy="259045"/>
    <xdr:sp macro="" textlink="">
      <xdr:nvSpPr>
        <xdr:cNvPr id="438" name="n_1aveValue【保健センター・保健所】&#10;有形固定資産減価償却率"/>
        <xdr:cNvSpPr txBox="1"/>
      </xdr:nvSpPr>
      <xdr:spPr>
        <a:xfrm>
          <a:off x="152660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153307</xdr:rowOff>
    </xdr:from>
    <xdr:to>
      <xdr:col>76</xdr:col>
      <xdr:colOff>165100</xdr:colOff>
      <xdr:row>60</xdr:row>
      <xdr:rowOff>83457</xdr:rowOff>
    </xdr:to>
    <xdr:sp macro="" textlink="">
      <xdr:nvSpPr>
        <xdr:cNvPr id="439" name="フローチャート: 判断 438"/>
        <xdr:cNvSpPr/>
      </xdr:nvSpPr>
      <xdr:spPr>
        <a:xfrm>
          <a:off x="14541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74584</xdr:rowOff>
    </xdr:from>
    <xdr:ext cx="405111" cy="259045"/>
    <xdr:sp macro="" textlink="">
      <xdr:nvSpPr>
        <xdr:cNvPr id="440" name="n_2aveValue【保健センター・保健所】&#10;有形固定資産減価償却率"/>
        <xdr:cNvSpPr txBox="1"/>
      </xdr:nvSpPr>
      <xdr:spPr>
        <a:xfrm>
          <a:off x="14389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41" name="テキスト ボックス 4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2" name="テキスト ボックス 4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3" name="テキスト ボックス 4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4" name="テキスト ボックス 4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5" name="テキスト ボックス 4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120650</xdr:rowOff>
    </xdr:from>
    <xdr:to>
      <xdr:col>81</xdr:col>
      <xdr:colOff>101600</xdr:colOff>
      <xdr:row>60</xdr:row>
      <xdr:rowOff>50800</xdr:rowOff>
    </xdr:to>
    <xdr:sp macro="" textlink="">
      <xdr:nvSpPr>
        <xdr:cNvPr id="446" name="楕円 445"/>
        <xdr:cNvSpPr/>
      </xdr:nvSpPr>
      <xdr:spPr>
        <a:xfrm>
          <a:off x="15430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153307</xdr:rowOff>
    </xdr:from>
    <xdr:to>
      <xdr:col>76</xdr:col>
      <xdr:colOff>165100</xdr:colOff>
      <xdr:row>60</xdr:row>
      <xdr:rowOff>83457</xdr:rowOff>
    </xdr:to>
    <xdr:sp macro="" textlink="">
      <xdr:nvSpPr>
        <xdr:cNvPr id="447" name="楕円 446"/>
        <xdr:cNvSpPr/>
      </xdr:nvSpPr>
      <xdr:spPr>
        <a:xfrm>
          <a:off x="14541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0</xdr:rowOff>
    </xdr:from>
    <xdr:to>
      <xdr:col>81</xdr:col>
      <xdr:colOff>50800</xdr:colOff>
      <xdr:row>60</xdr:row>
      <xdr:rowOff>32657</xdr:rowOff>
    </xdr:to>
    <xdr:cxnSp macro="">
      <xdr:nvCxnSpPr>
        <xdr:cNvPr id="448" name="直線コネクタ 447"/>
        <xdr:cNvCxnSpPr/>
      </xdr:nvCxnSpPr>
      <xdr:spPr>
        <a:xfrm flipV="1">
          <a:off x="14592300" y="1028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67327</xdr:rowOff>
    </xdr:from>
    <xdr:ext cx="405111" cy="259045"/>
    <xdr:sp macro="" textlink="">
      <xdr:nvSpPr>
        <xdr:cNvPr id="449" name="n_1mainValue【保健センター・保健所】&#10;有形固定資産減価償却率"/>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99984</xdr:rowOff>
    </xdr:from>
    <xdr:ext cx="405111" cy="259045"/>
    <xdr:sp macro="" textlink="">
      <xdr:nvSpPr>
        <xdr:cNvPr id="450" name="n_2mainValue【保健センター・保健所】&#10;有形固定資産減価償却率"/>
        <xdr:cNvSpPr txBox="1"/>
      </xdr:nvSpPr>
      <xdr:spPr>
        <a:xfrm>
          <a:off x="14389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1" name="正方形/長方形 4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2" name="正方形/長方形 4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3" name="正方形/長方形 4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4" name="正方形/長方形 4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5" name="正方形/長方形 4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6" name="正方形/長方形 4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7" name="正方形/長方形 4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8" name="正方形/長方形 4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9" name="テキスト ボックス 4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0" name="直線コネクタ 4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61" name="直線コネクタ 46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2" name="テキスト ボックス 46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3" name="直線コネクタ 46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4" name="テキスト ボックス 46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5" name="直線コネクタ 46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6" name="テキスト ボックス 46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7" name="直線コネクタ 46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8" name="テキスト ボックス 46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9" name="直線コネクタ 46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70" name="テキスト ボックス 46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1" name="直線コネクタ 47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72" name="テキスト ボックス 47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3" name="直線コネクタ 47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4" name="テキスト ボックス 47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62593</xdr:rowOff>
    </xdr:from>
    <xdr:to>
      <xdr:col>116</xdr:col>
      <xdr:colOff>62864</xdr:colOff>
      <xdr:row>64</xdr:row>
      <xdr:rowOff>119743</xdr:rowOff>
    </xdr:to>
    <xdr:cxnSp macro="">
      <xdr:nvCxnSpPr>
        <xdr:cNvPr id="476" name="直線コネクタ 475"/>
        <xdr:cNvCxnSpPr/>
      </xdr:nvCxnSpPr>
      <xdr:spPr>
        <a:xfrm flipV="1">
          <a:off x="22160864" y="94923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123570</xdr:rowOff>
    </xdr:from>
    <xdr:ext cx="469744" cy="259045"/>
    <xdr:sp macro="" textlink="">
      <xdr:nvSpPr>
        <xdr:cNvPr id="477" name="【保健センター・保健所】&#10;一人当たり面積最小値テキスト"/>
        <xdr:cNvSpPr txBox="1"/>
      </xdr:nvSpPr>
      <xdr:spPr>
        <a:xfrm>
          <a:off x="22199600" y="1109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119743</xdr:rowOff>
    </xdr:from>
    <xdr:to>
      <xdr:col>116</xdr:col>
      <xdr:colOff>152400</xdr:colOff>
      <xdr:row>64</xdr:row>
      <xdr:rowOff>119743</xdr:rowOff>
    </xdr:to>
    <xdr:cxnSp macro="">
      <xdr:nvCxnSpPr>
        <xdr:cNvPr id="478" name="直線コネクタ 477"/>
        <xdr:cNvCxnSpPr/>
      </xdr:nvCxnSpPr>
      <xdr:spPr>
        <a:xfrm>
          <a:off x="22072600" y="1109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9270</xdr:rowOff>
    </xdr:from>
    <xdr:ext cx="469744" cy="259045"/>
    <xdr:sp macro="" textlink="">
      <xdr:nvSpPr>
        <xdr:cNvPr id="479" name="【保健センター・保健所】&#10;一人当たり面積最大値テキスト"/>
        <xdr:cNvSpPr txBox="1"/>
      </xdr:nvSpPr>
      <xdr:spPr>
        <a:xfrm>
          <a:off x="22199600" y="926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62593</xdr:rowOff>
    </xdr:from>
    <xdr:to>
      <xdr:col>116</xdr:col>
      <xdr:colOff>152400</xdr:colOff>
      <xdr:row>55</xdr:row>
      <xdr:rowOff>62593</xdr:rowOff>
    </xdr:to>
    <xdr:cxnSp macro="">
      <xdr:nvCxnSpPr>
        <xdr:cNvPr id="480" name="直線コネクタ 479"/>
        <xdr:cNvCxnSpPr/>
      </xdr:nvCxnSpPr>
      <xdr:spPr>
        <a:xfrm>
          <a:off x="22072600" y="949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41927</xdr:rowOff>
    </xdr:from>
    <xdr:ext cx="469744" cy="259045"/>
    <xdr:sp macro="" textlink="">
      <xdr:nvSpPr>
        <xdr:cNvPr id="481" name="【保健センター・保健所】&#10;一人当たり面積平均値テキスト"/>
        <xdr:cNvSpPr txBox="1"/>
      </xdr:nvSpPr>
      <xdr:spPr>
        <a:xfrm>
          <a:off x="22199600" y="1067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482" name="フローチャート: 判断 481"/>
        <xdr:cNvSpPr/>
      </xdr:nvSpPr>
      <xdr:spPr>
        <a:xfrm>
          <a:off x="221107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30843</xdr:rowOff>
    </xdr:from>
    <xdr:to>
      <xdr:col>112</xdr:col>
      <xdr:colOff>38100</xdr:colOff>
      <xdr:row>62</xdr:row>
      <xdr:rowOff>132443</xdr:rowOff>
    </xdr:to>
    <xdr:sp macro="" textlink="">
      <xdr:nvSpPr>
        <xdr:cNvPr id="483" name="フローチャート: 判断 482"/>
        <xdr:cNvSpPr/>
      </xdr:nvSpPr>
      <xdr:spPr>
        <a:xfrm>
          <a:off x="212725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148970</xdr:rowOff>
    </xdr:from>
    <xdr:ext cx="469744" cy="259045"/>
    <xdr:sp macro="" textlink="">
      <xdr:nvSpPr>
        <xdr:cNvPr id="484" name="n_1aveValue【保健センター・保健所】&#10;一人当たり面積"/>
        <xdr:cNvSpPr txBox="1"/>
      </xdr:nvSpPr>
      <xdr:spPr>
        <a:xfrm>
          <a:off x="21075727" y="104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147865</xdr:rowOff>
    </xdr:from>
    <xdr:to>
      <xdr:col>107</xdr:col>
      <xdr:colOff>101600</xdr:colOff>
      <xdr:row>62</xdr:row>
      <xdr:rowOff>78015</xdr:rowOff>
    </xdr:to>
    <xdr:sp macro="" textlink="">
      <xdr:nvSpPr>
        <xdr:cNvPr id="485" name="フローチャート: 判断 484"/>
        <xdr:cNvSpPr/>
      </xdr:nvSpPr>
      <xdr:spPr>
        <a:xfrm>
          <a:off x="20383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94542</xdr:rowOff>
    </xdr:from>
    <xdr:ext cx="469744" cy="259045"/>
    <xdr:sp macro="" textlink="">
      <xdr:nvSpPr>
        <xdr:cNvPr id="486" name="n_2aveValue【保健センター・保健所】&#10;一人当たり面積"/>
        <xdr:cNvSpPr txBox="1"/>
      </xdr:nvSpPr>
      <xdr:spPr>
        <a:xfrm>
          <a:off x="201994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87" name="テキスト ボックス 48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8" name="テキスト ボックス 48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9" name="テキスト ボックス 48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0" name="テキスト ボックス 48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1" name="テキスト ボックス 49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109765</xdr:rowOff>
    </xdr:from>
    <xdr:to>
      <xdr:col>112</xdr:col>
      <xdr:colOff>38100</xdr:colOff>
      <xdr:row>64</xdr:row>
      <xdr:rowOff>39915</xdr:rowOff>
    </xdr:to>
    <xdr:sp macro="" textlink="">
      <xdr:nvSpPr>
        <xdr:cNvPr id="492" name="楕円 491"/>
        <xdr:cNvSpPr/>
      </xdr:nvSpPr>
      <xdr:spPr>
        <a:xfrm>
          <a:off x="21272500" y="1091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109765</xdr:rowOff>
    </xdr:from>
    <xdr:to>
      <xdr:col>107</xdr:col>
      <xdr:colOff>101600</xdr:colOff>
      <xdr:row>64</xdr:row>
      <xdr:rowOff>39915</xdr:rowOff>
    </xdr:to>
    <xdr:sp macro="" textlink="">
      <xdr:nvSpPr>
        <xdr:cNvPr id="493" name="楕円 492"/>
        <xdr:cNvSpPr/>
      </xdr:nvSpPr>
      <xdr:spPr>
        <a:xfrm>
          <a:off x="20383500" y="1091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160565</xdr:rowOff>
    </xdr:from>
    <xdr:to>
      <xdr:col>111</xdr:col>
      <xdr:colOff>177800</xdr:colOff>
      <xdr:row>63</xdr:row>
      <xdr:rowOff>160565</xdr:rowOff>
    </xdr:to>
    <xdr:cxnSp macro="">
      <xdr:nvCxnSpPr>
        <xdr:cNvPr id="494" name="直線コネクタ 493"/>
        <xdr:cNvCxnSpPr/>
      </xdr:nvCxnSpPr>
      <xdr:spPr>
        <a:xfrm>
          <a:off x="20434300" y="10961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31042</xdr:rowOff>
    </xdr:from>
    <xdr:ext cx="469744" cy="259045"/>
    <xdr:sp macro="" textlink="">
      <xdr:nvSpPr>
        <xdr:cNvPr id="495" name="n_1mainValue【保健センター・保健所】&#10;一人当たり面積"/>
        <xdr:cNvSpPr txBox="1"/>
      </xdr:nvSpPr>
      <xdr:spPr>
        <a:xfrm>
          <a:off x="21075727" y="1100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31042</xdr:rowOff>
    </xdr:from>
    <xdr:ext cx="469744" cy="259045"/>
    <xdr:sp macro="" textlink="">
      <xdr:nvSpPr>
        <xdr:cNvPr id="496" name="n_2mainValue【保健センター・保健所】&#10;一人当たり面積"/>
        <xdr:cNvSpPr txBox="1"/>
      </xdr:nvSpPr>
      <xdr:spPr>
        <a:xfrm>
          <a:off x="20199427" y="1100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7" name="正方形/長方形 49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8" name="正方形/長方形 49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9" name="正方形/長方形 49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0" name="正方形/長方形 49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1" name="正方形/長方形 50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2" name="正方形/長方形 50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3" name="正方形/長方形 50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4" name="正方形/長方形 50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5" name="テキスト ボックス 50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6" name="直線コネクタ 50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7" name="直線コネクタ 50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8" name="テキスト ボックス 50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9" name="直線コネクタ 50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0" name="テキスト ボックス 50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1" name="直線コネクタ 51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2" name="テキスト ボックス 51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3" name="直線コネクタ 51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4" name="テキスト ボックス 51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5" name="直線コネクタ 51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6" name="テキスト ボックス 51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7" name="直線コネクタ 51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8" name="テキスト ボックス 51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9" name="直線コネクタ 51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20" name="テキスト ボックス 51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85</xdr:row>
      <xdr:rowOff>155666</xdr:rowOff>
    </xdr:to>
    <xdr:cxnSp macro="">
      <xdr:nvCxnSpPr>
        <xdr:cNvPr id="522" name="直線コネクタ 521"/>
        <xdr:cNvCxnSpPr/>
      </xdr:nvCxnSpPr>
      <xdr:spPr>
        <a:xfrm flipV="1">
          <a:off x="16318864" y="1333445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159493</xdr:rowOff>
    </xdr:from>
    <xdr:ext cx="405111" cy="259045"/>
    <xdr:sp macro="" textlink="">
      <xdr:nvSpPr>
        <xdr:cNvPr id="523" name="【消防施設】&#10;有形固定資産減価償却率最小値テキスト"/>
        <xdr:cNvSpPr txBox="1"/>
      </xdr:nvSpPr>
      <xdr:spPr>
        <a:xfrm>
          <a:off x="16357600" y="1473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155666</xdr:rowOff>
    </xdr:from>
    <xdr:to>
      <xdr:col>86</xdr:col>
      <xdr:colOff>25400</xdr:colOff>
      <xdr:row>85</xdr:row>
      <xdr:rowOff>155666</xdr:rowOff>
    </xdr:to>
    <xdr:cxnSp macro="">
      <xdr:nvCxnSpPr>
        <xdr:cNvPr id="524" name="直線コネクタ 523"/>
        <xdr:cNvCxnSpPr/>
      </xdr:nvCxnSpPr>
      <xdr:spPr>
        <a:xfrm>
          <a:off x="16230600" y="1472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405111" cy="259045"/>
    <xdr:sp macro="" textlink="">
      <xdr:nvSpPr>
        <xdr:cNvPr id="525" name="【消防施設】&#10;有形固定資産減価償却率最大値テキスト"/>
        <xdr:cNvSpPr txBox="1"/>
      </xdr:nvSpPr>
      <xdr:spPr>
        <a:xfrm>
          <a:off x="163576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526" name="直線コネクタ 525"/>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14713</xdr:rowOff>
    </xdr:from>
    <xdr:ext cx="405111" cy="259045"/>
    <xdr:sp macro="" textlink="">
      <xdr:nvSpPr>
        <xdr:cNvPr id="527" name="【消防施設】&#10;有形固定資産減価償却率平均値テキスト"/>
        <xdr:cNvSpPr txBox="1"/>
      </xdr:nvSpPr>
      <xdr:spPr>
        <a:xfrm>
          <a:off x="16357600" y="13730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36286</xdr:rowOff>
    </xdr:from>
    <xdr:to>
      <xdr:col>85</xdr:col>
      <xdr:colOff>177800</xdr:colOff>
      <xdr:row>80</xdr:row>
      <xdr:rowOff>137886</xdr:rowOff>
    </xdr:to>
    <xdr:sp macro="" textlink="">
      <xdr:nvSpPr>
        <xdr:cNvPr id="528" name="フローチャート: 判断 527"/>
        <xdr:cNvSpPr/>
      </xdr:nvSpPr>
      <xdr:spPr>
        <a:xfrm>
          <a:off x="162687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90170</xdr:rowOff>
    </xdr:from>
    <xdr:to>
      <xdr:col>81</xdr:col>
      <xdr:colOff>101600</xdr:colOff>
      <xdr:row>81</xdr:row>
      <xdr:rowOff>20320</xdr:rowOff>
    </xdr:to>
    <xdr:sp macro="" textlink="">
      <xdr:nvSpPr>
        <xdr:cNvPr id="529" name="フローチャート: 判断 528"/>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36847</xdr:rowOff>
    </xdr:from>
    <xdr:ext cx="405111" cy="259045"/>
    <xdr:sp macro="" textlink="">
      <xdr:nvSpPr>
        <xdr:cNvPr id="530" name="n_1aveValue【消防施設】&#10;有形固定資産減価償却率"/>
        <xdr:cNvSpPr txBox="1"/>
      </xdr:nvSpPr>
      <xdr:spPr>
        <a:xfrm>
          <a:off x="152660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83638</xdr:rowOff>
    </xdr:from>
    <xdr:to>
      <xdr:col>76</xdr:col>
      <xdr:colOff>165100</xdr:colOff>
      <xdr:row>82</xdr:row>
      <xdr:rowOff>13788</xdr:rowOff>
    </xdr:to>
    <xdr:sp macro="" textlink="">
      <xdr:nvSpPr>
        <xdr:cNvPr id="531" name="フローチャート: 判断 530"/>
        <xdr:cNvSpPr/>
      </xdr:nvSpPr>
      <xdr:spPr>
        <a:xfrm>
          <a:off x="14541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30315</xdr:rowOff>
    </xdr:from>
    <xdr:ext cx="405111" cy="259045"/>
    <xdr:sp macro="" textlink="">
      <xdr:nvSpPr>
        <xdr:cNvPr id="532" name="n_2aveValue【消防施設】&#10;有形固定資産減価償却率"/>
        <xdr:cNvSpPr txBox="1"/>
      </xdr:nvSpPr>
      <xdr:spPr>
        <a:xfrm>
          <a:off x="14389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33" name="テキスト ボックス 53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4" name="テキスト ボックス 53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5" name="テキスト ボックス 53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6" name="テキスト ボックス 53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7" name="テキスト ボックス 53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103232</xdr:rowOff>
    </xdr:from>
    <xdr:to>
      <xdr:col>81</xdr:col>
      <xdr:colOff>101600</xdr:colOff>
      <xdr:row>83</xdr:row>
      <xdr:rowOff>33382</xdr:rowOff>
    </xdr:to>
    <xdr:sp macro="" textlink="">
      <xdr:nvSpPr>
        <xdr:cNvPr id="538" name="楕円 537"/>
        <xdr:cNvSpPr/>
      </xdr:nvSpPr>
      <xdr:spPr>
        <a:xfrm>
          <a:off x="15430500" y="1416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539" name="楕円 538"/>
        <xdr:cNvSpPr/>
      </xdr:nvSpPr>
      <xdr:spPr>
        <a:xfrm>
          <a:off x="14541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154032</xdr:rowOff>
    </xdr:from>
    <xdr:to>
      <xdr:col>81</xdr:col>
      <xdr:colOff>50800</xdr:colOff>
      <xdr:row>83</xdr:row>
      <xdr:rowOff>26670</xdr:rowOff>
    </xdr:to>
    <xdr:cxnSp macro="">
      <xdr:nvCxnSpPr>
        <xdr:cNvPr id="540" name="直線コネクタ 539"/>
        <xdr:cNvCxnSpPr/>
      </xdr:nvCxnSpPr>
      <xdr:spPr>
        <a:xfrm flipV="1">
          <a:off x="14592300" y="14212932"/>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24509</xdr:rowOff>
    </xdr:from>
    <xdr:ext cx="405111" cy="259045"/>
    <xdr:sp macro="" textlink="">
      <xdr:nvSpPr>
        <xdr:cNvPr id="541" name="n_1mainValue【消防施設】&#10;有形固定資産減価償却率"/>
        <xdr:cNvSpPr txBox="1"/>
      </xdr:nvSpPr>
      <xdr:spPr>
        <a:xfrm>
          <a:off x="152660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68597</xdr:rowOff>
    </xdr:from>
    <xdr:ext cx="405111" cy="259045"/>
    <xdr:sp macro="" textlink="">
      <xdr:nvSpPr>
        <xdr:cNvPr id="542" name="n_2mainValue【消防施設】&#10;有形固定資産減価償却率"/>
        <xdr:cNvSpPr txBox="1"/>
      </xdr:nvSpPr>
      <xdr:spPr>
        <a:xfrm>
          <a:off x="14389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3" name="正方形/長方形 54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4" name="正方形/長方形 54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5" name="正方形/長方形 54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6" name="正方形/長方形 54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7" name="正方形/長方形 54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8" name="正方形/長方形 54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9" name="正方形/長方形 54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0" name="正方形/長方形 54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1" name="テキスト ボックス 55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2" name="直線コネクタ 55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53" name="直線コネクタ 55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54" name="テキスト ボックス 55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5" name="直線コネクタ 55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6" name="テキスト ボックス 55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7" name="直線コネクタ 55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8" name="テキスト ボックス 55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9" name="直線コネクタ 55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60" name="テキスト ボックス 55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1" name="直線コネクタ 5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2" name="テキスト ボックス 5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118111</xdr:rowOff>
    </xdr:from>
    <xdr:to>
      <xdr:col>116</xdr:col>
      <xdr:colOff>62864</xdr:colOff>
      <xdr:row>86</xdr:row>
      <xdr:rowOff>28956</xdr:rowOff>
    </xdr:to>
    <xdr:cxnSp macro="">
      <xdr:nvCxnSpPr>
        <xdr:cNvPr id="564" name="直線コネクタ 563"/>
        <xdr:cNvCxnSpPr/>
      </xdr:nvCxnSpPr>
      <xdr:spPr>
        <a:xfrm flipV="1">
          <a:off x="22160864" y="13662661"/>
          <a:ext cx="0" cy="1110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565" name="【消防施設】&#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566" name="直線コネクタ 565"/>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64788</xdr:rowOff>
    </xdr:from>
    <xdr:ext cx="469744" cy="259045"/>
    <xdr:sp macro="" textlink="">
      <xdr:nvSpPr>
        <xdr:cNvPr id="567" name="【消防施設】&#10;一人当たり面積最大値テキスト"/>
        <xdr:cNvSpPr txBox="1"/>
      </xdr:nvSpPr>
      <xdr:spPr>
        <a:xfrm>
          <a:off x="22199600" y="134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118111</xdr:rowOff>
    </xdr:from>
    <xdr:to>
      <xdr:col>116</xdr:col>
      <xdr:colOff>152400</xdr:colOff>
      <xdr:row>79</xdr:row>
      <xdr:rowOff>118111</xdr:rowOff>
    </xdr:to>
    <xdr:cxnSp macro="">
      <xdr:nvCxnSpPr>
        <xdr:cNvPr id="568" name="直線コネクタ 567"/>
        <xdr:cNvCxnSpPr/>
      </xdr:nvCxnSpPr>
      <xdr:spPr>
        <a:xfrm>
          <a:off x="22072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569" name="【消防施設】&#10;一人当たり面積平均値テキスト"/>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570" name="フローチャート: 判断 569"/>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571" name="フローチャート: 判断 570"/>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7129</xdr:rowOff>
    </xdr:from>
    <xdr:ext cx="469744" cy="259045"/>
    <xdr:sp macro="" textlink="">
      <xdr:nvSpPr>
        <xdr:cNvPr id="572" name="n_1aveValue【消防施設】&#10;一人当たり面積"/>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108458</xdr:rowOff>
    </xdr:from>
    <xdr:to>
      <xdr:col>107</xdr:col>
      <xdr:colOff>101600</xdr:colOff>
      <xdr:row>84</xdr:row>
      <xdr:rowOff>38608</xdr:rowOff>
    </xdr:to>
    <xdr:sp macro="" textlink="">
      <xdr:nvSpPr>
        <xdr:cNvPr id="573" name="フローチャート: 判断 572"/>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55135</xdr:rowOff>
    </xdr:from>
    <xdr:ext cx="469744" cy="259045"/>
    <xdr:sp macro="" textlink="">
      <xdr:nvSpPr>
        <xdr:cNvPr id="574" name="n_2aveValue【消防施設】&#10;一人当たり面積"/>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75" name="テキスト ボックス 57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6" name="テキスト ボックス 57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7" name="テキスト ボックス 57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8" name="テキスト ボックス 57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9" name="テキスト ボックス 57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106172</xdr:rowOff>
    </xdr:from>
    <xdr:to>
      <xdr:col>112</xdr:col>
      <xdr:colOff>38100</xdr:colOff>
      <xdr:row>85</xdr:row>
      <xdr:rowOff>36322</xdr:rowOff>
    </xdr:to>
    <xdr:sp macro="" textlink="">
      <xdr:nvSpPr>
        <xdr:cNvPr id="580" name="楕円 579"/>
        <xdr:cNvSpPr/>
      </xdr:nvSpPr>
      <xdr:spPr>
        <a:xfrm>
          <a:off x="21272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110744</xdr:rowOff>
    </xdr:from>
    <xdr:to>
      <xdr:col>107</xdr:col>
      <xdr:colOff>101600</xdr:colOff>
      <xdr:row>85</xdr:row>
      <xdr:rowOff>40894</xdr:rowOff>
    </xdr:to>
    <xdr:sp macro="" textlink="">
      <xdr:nvSpPr>
        <xdr:cNvPr id="581" name="楕円 580"/>
        <xdr:cNvSpPr/>
      </xdr:nvSpPr>
      <xdr:spPr>
        <a:xfrm>
          <a:off x="20383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156972</xdr:rowOff>
    </xdr:from>
    <xdr:to>
      <xdr:col>111</xdr:col>
      <xdr:colOff>177800</xdr:colOff>
      <xdr:row>84</xdr:row>
      <xdr:rowOff>161544</xdr:rowOff>
    </xdr:to>
    <xdr:cxnSp macro="">
      <xdr:nvCxnSpPr>
        <xdr:cNvPr id="582" name="直線コネクタ 581"/>
        <xdr:cNvCxnSpPr/>
      </xdr:nvCxnSpPr>
      <xdr:spPr>
        <a:xfrm flipV="1">
          <a:off x="20434300" y="14558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27449</xdr:rowOff>
    </xdr:from>
    <xdr:ext cx="469744" cy="259045"/>
    <xdr:sp macro="" textlink="">
      <xdr:nvSpPr>
        <xdr:cNvPr id="583" name="n_1mainValue【消防施設】&#10;一人当たり面積"/>
        <xdr:cNvSpPr txBox="1"/>
      </xdr:nvSpPr>
      <xdr:spPr>
        <a:xfrm>
          <a:off x="210757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32021</xdr:rowOff>
    </xdr:from>
    <xdr:ext cx="469744" cy="259045"/>
    <xdr:sp macro="" textlink="">
      <xdr:nvSpPr>
        <xdr:cNvPr id="584" name="n_2mainValue【消防施設】&#10;一人当たり面積"/>
        <xdr:cNvSpPr txBox="1"/>
      </xdr:nvSpPr>
      <xdr:spPr>
        <a:xfrm>
          <a:off x="20199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3" name="テキスト ボックス 5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4" name="直線コネクタ 5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5" name="直線コネクタ 59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6" name="テキスト ボックス 59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7" name="直線コネクタ 59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8" name="テキスト ボックス 59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9" name="直線コネクタ 59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0" name="テキスト ボックス 59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1" name="直線コネクタ 60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2" name="テキスト ボックス 60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3" name="直線コネクタ 60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4" name="テキスト ボックス 60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5" name="直線コネクタ 60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6" name="テキスト ボックス 60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7" name="直線コネクタ 60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8" name="テキスト ボックス 60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108</xdr:row>
      <xdr:rowOff>79466</xdr:rowOff>
    </xdr:to>
    <xdr:cxnSp macro="">
      <xdr:nvCxnSpPr>
        <xdr:cNvPr id="610" name="直線コネクタ 609"/>
        <xdr:cNvCxnSpPr/>
      </xdr:nvCxnSpPr>
      <xdr:spPr>
        <a:xfrm flipV="1">
          <a:off x="16318864" y="17227731"/>
          <a:ext cx="0" cy="13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83293</xdr:rowOff>
    </xdr:from>
    <xdr:ext cx="340478" cy="259045"/>
    <xdr:sp macro="" textlink="">
      <xdr:nvSpPr>
        <xdr:cNvPr id="611" name="【庁舎】&#10;有形固定資産減価償却率最小値テキスト"/>
        <xdr:cNvSpPr txBox="1"/>
      </xdr:nvSpPr>
      <xdr:spPr>
        <a:xfrm>
          <a:off x="16357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79466</xdr:rowOff>
    </xdr:from>
    <xdr:to>
      <xdr:col>86</xdr:col>
      <xdr:colOff>25400</xdr:colOff>
      <xdr:row>108</xdr:row>
      <xdr:rowOff>79466</xdr:rowOff>
    </xdr:to>
    <xdr:cxnSp macro="">
      <xdr:nvCxnSpPr>
        <xdr:cNvPr id="612" name="直線コネクタ 611"/>
        <xdr:cNvCxnSpPr/>
      </xdr:nvCxnSpPr>
      <xdr:spPr>
        <a:xfrm>
          <a:off x="16230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405111" cy="259045"/>
    <xdr:sp macro="" textlink="">
      <xdr:nvSpPr>
        <xdr:cNvPr id="613" name="【庁舎】&#10;有形固定資産減価償却率最大値テキスト"/>
        <xdr:cNvSpPr txBox="1"/>
      </xdr:nvSpPr>
      <xdr:spPr>
        <a:xfrm>
          <a:off x="16357600" y="1700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614" name="直線コネクタ 613"/>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108329</xdr:rowOff>
    </xdr:from>
    <xdr:ext cx="405111" cy="259045"/>
    <xdr:sp macro="" textlink="">
      <xdr:nvSpPr>
        <xdr:cNvPr id="615" name="【庁舎】&#10;有形固定資産減価償却率平均値テキスト"/>
        <xdr:cNvSpPr txBox="1"/>
      </xdr:nvSpPr>
      <xdr:spPr>
        <a:xfrm>
          <a:off x="16357600" y="177676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129902</xdr:rowOff>
    </xdr:from>
    <xdr:to>
      <xdr:col>85</xdr:col>
      <xdr:colOff>177800</xdr:colOff>
      <xdr:row>104</xdr:row>
      <xdr:rowOff>60052</xdr:rowOff>
    </xdr:to>
    <xdr:sp macro="" textlink="">
      <xdr:nvSpPr>
        <xdr:cNvPr id="616" name="フローチャート: 判断 615"/>
        <xdr:cNvSpPr/>
      </xdr:nvSpPr>
      <xdr:spPr>
        <a:xfrm>
          <a:off x="162687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617" name="フローチャート: 判断 616"/>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79846</xdr:rowOff>
    </xdr:from>
    <xdr:ext cx="405111" cy="259045"/>
    <xdr:sp macro="" textlink="">
      <xdr:nvSpPr>
        <xdr:cNvPr id="618" name="n_1aveValue【庁舎】&#10;有形固定資産減価償却率"/>
        <xdr:cNvSpPr txBox="1"/>
      </xdr:nvSpPr>
      <xdr:spPr>
        <a:xfrm>
          <a:off x="152660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74386</xdr:rowOff>
    </xdr:from>
    <xdr:to>
      <xdr:col>76</xdr:col>
      <xdr:colOff>165100</xdr:colOff>
      <xdr:row>104</xdr:row>
      <xdr:rowOff>4536</xdr:rowOff>
    </xdr:to>
    <xdr:sp macro="" textlink="">
      <xdr:nvSpPr>
        <xdr:cNvPr id="619" name="フローチャート: 判断 618"/>
        <xdr:cNvSpPr/>
      </xdr:nvSpPr>
      <xdr:spPr>
        <a:xfrm>
          <a:off x="14541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21063</xdr:rowOff>
    </xdr:from>
    <xdr:ext cx="405111" cy="259045"/>
    <xdr:sp macro="" textlink="">
      <xdr:nvSpPr>
        <xdr:cNvPr id="620" name="n_2aveValue【庁舎】&#10;有形固定資産減価償却率"/>
        <xdr:cNvSpPr txBox="1"/>
      </xdr:nvSpPr>
      <xdr:spPr>
        <a:xfrm>
          <a:off x="14389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21" name="テキスト ボックス 6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2" name="テキスト ボックス 6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3" name="テキスト ボックス 6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4" name="テキスト ボックス 6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5" name="テキスト ボックス 6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17236</xdr:rowOff>
    </xdr:from>
    <xdr:to>
      <xdr:col>81</xdr:col>
      <xdr:colOff>101600</xdr:colOff>
      <xdr:row>105</xdr:row>
      <xdr:rowOff>118836</xdr:rowOff>
    </xdr:to>
    <xdr:sp macro="" textlink="">
      <xdr:nvSpPr>
        <xdr:cNvPr id="626" name="楕円 625"/>
        <xdr:cNvSpPr/>
      </xdr:nvSpPr>
      <xdr:spPr>
        <a:xfrm>
          <a:off x="15430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49893</xdr:rowOff>
    </xdr:from>
    <xdr:to>
      <xdr:col>76</xdr:col>
      <xdr:colOff>165100</xdr:colOff>
      <xdr:row>105</xdr:row>
      <xdr:rowOff>151493</xdr:rowOff>
    </xdr:to>
    <xdr:sp macro="" textlink="">
      <xdr:nvSpPr>
        <xdr:cNvPr id="627" name="楕円 626"/>
        <xdr:cNvSpPr/>
      </xdr:nvSpPr>
      <xdr:spPr>
        <a:xfrm>
          <a:off x="14541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68036</xdr:rowOff>
    </xdr:from>
    <xdr:to>
      <xdr:col>81</xdr:col>
      <xdr:colOff>50800</xdr:colOff>
      <xdr:row>105</xdr:row>
      <xdr:rowOff>100693</xdr:rowOff>
    </xdr:to>
    <xdr:cxnSp macro="">
      <xdr:nvCxnSpPr>
        <xdr:cNvPr id="628" name="直線コネクタ 627"/>
        <xdr:cNvCxnSpPr/>
      </xdr:nvCxnSpPr>
      <xdr:spPr>
        <a:xfrm flipV="1">
          <a:off x="14592300" y="180702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109963</xdr:rowOff>
    </xdr:from>
    <xdr:ext cx="405111" cy="259045"/>
    <xdr:sp macro="" textlink="">
      <xdr:nvSpPr>
        <xdr:cNvPr id="629" name="n_1mainValue【庁舎】&#10;有形固定資産減価償却率"/>
        <xdr:cNvSpPr txBox="1"/>
      </xdr:nvSpPr>
      <xdr:spPr>
        <a:xfrm>
          <a:off x="152660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142620</xdr:rowOff>
    </xdr:from>
    <xdr:ext cx="405111" cy="259045"/>
    <xdr:sp macro="" textlink="">
      <xdr:nvSpPr>
        <xdr:cNvPr id="630" name="n_2mainValue【庁舎】&#10;有形固定資産減価償却率"/>
        <xdr:cNvSpPr txBox="1"/>
      </xdr:nvSpPr>
      <xdr:spPr>
        <a:xfrm>
          <a:off x="143897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1" name="正方形/長方形 63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2" name="正方形/長方形 63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3" name="正方形/長方形 63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4" name="正方形/長方形 63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5" name="正方形/長方形 63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6" name="正方形/長方形 63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7" name="正方形/長方形 63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8" name="正方形/長方形 63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9" name="テキスト ボックス 63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0" name="直線コネクタ 63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41" name="テキスト ボックス 64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642" name="直線コネクタ 64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3" name="テキスト ボックス 64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4" name="直線コネクタ 64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5" name="テキスト ボックス 64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6" name="直線コネクタ 64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7" name="テキスト ボックス 64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8" name="直線コネクタ 64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9" name="テキスト ボックス 64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0" name="直線コネクタ 64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1" name="テキスト ボックス 65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2" name="直線コネクタ 65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3" name="テキスト ボックス 65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109</xdr:row>
      <xdr:rowOff>0</xdr:rowOff>
    </xdr:to>
    <xdr:cxnSp macro="">
      <xdr:nvCxnSpPr>
        <xdr:cNvPr id="655" name="直線コネクタ 654"/>
        <xdr:cNvCxnSpPr/>
      </xdr:nvCxnSpPr>
      <xdr:spPr>
        <a:xfrm flipV="1">
          <a:off x="22160864" y="172669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3827</xdr:rowOff>
    </xdr:from>
    <xdr:ext cx="469744" cy="259045"/>
    <xdr:sp macro="" textlink="">
      <xdr:nvSpPr>
        <xdr:cNvPr id="656" name="【庁舎】&#10;一人当たり面積最小値テキスト"/>
        <xdr:cNvSpPr txBox="1"/>
      </xdr:nvSpPr>
      <xdr:spPr>
        <a:xfrm>
          <a:off x="22199600" y="186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0</xdr:rowOff>
    </xdr:from>
    <xdr:to>
      <xdr:col>116</xdr:col>
      <xdr:colOff>152400</xdr:colOff>
      <xdr:row>109</xdr:row>
      <xdr:rowOff>0</xdr:rowOff>
    </xdr:to>
    <xdr:cxnSp macro="">
      <xdr:nvCxnSpPr>
        <xdr:cNvPr id="657" name="直線コネクタ 656"/>
        <xdr:cNvCxnSpPr/>
      </xdr:nvCxnSpPr>
      <xdr:spPr>
        <a:xfrm>
          <a:off x="22072600" y="186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658" name="【庁舎】&#10;一人当たり面積最大値テキスト"/>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659" name="直線コネクタ 658"/>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129557</xdr:rowOff>
    </xdr:from>
    <xdr:ext cx="469744" cy="259045"/>
    <xdr:sp macro="" textlink="">
      <xdr:nvSpPr>
        <xdr:cNvPr id="660" name="【庁舎】&#10;一人当たり面積平均値テキスト"/>
        <xdr:cNvSpPr txBox="1"/>
      </xdr:nvSpPr>
      <xdr:spPr>
        <a:xfrm>
          <a:off x="22199600" y="1830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661" name="フローチャート: 判断 660"/>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10161</xdr:rowOff>
    </xdr:from>
    <xdr:to>
      <xdr:col>112</xdr:col>
      <xdr:colOff>38100</xdr:colOff>
      <xdr:row>107</xdr:row>
      <xdr:rowOff>111761</xdr:rowOff>
    </xdr:to>
    <xdr:sp macro="" textlink="">
      <xdr:nvSpPr>
        <xdr:cNvPr id="662" name="フローチャート: 判断 661"/>
        <xdr:cNvSpPr/>
      </xdr:nvSpPr>
      <xdr:spPr>
        <a:xfrm>
          <a:off x="21272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102888</xdr:rowOff>
    </xdr:from>
    <xdr:ext cx="469744" cy="259045"/>
    <xdr:sp macro="" textlink="">
      <xdr:nvSpPr>
        <xdr:cNvPr id="663" name="n_1aveValue【庁舎】&#10;一人当たり面積"/>
        <xdr:cNvSpPr txBox="1"/>
      </xdr:nvSpPr>
      <xdr:spPr>
        <a:xfrm>
          <a:off x="210757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2539</xdr:rowOff>
    </xdr:from>
    <xdr:to>
      <xdr:col>107</xdr:col>
      <xdr:colOff>101600</xdr:colOff>
      <xdr:row>106</xdr:row>
      <xdr:rowOff>104139</xdr:rowOff>
    </xdr:to>
    <xdr:sp macro="" textlink="">
      <xdr:nvSpPr>
        <xdr:cNvPr id="664" name="フローチャート: 判断 663"/>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120666</xdr:rowOff>
    </xdr:from>
    <xdr:ext cx="469744" cy="259045"/>
    <xdr:sp macro="" textlink="">
      <xdr:nvSpPr>
        <xdr:cNvPr id="665" name="n_2aveValue【庁舎】&#10;一人当たり面積"/>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66" name="テキスト ボックス 66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7" name="テキスト ボックス 66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8" name="テキスト ボックス 66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9" name="テキスト ボックス 66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0" name="テキスト ボックス 66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143511</xdr:rowOff>
    </xdr:from>
    <xdr:to>
      <xdr:col>112</xdr:col>
      <xdr:colOff>38100</xdr:colOff>
      <xdr:row>107</xdr:row>
      <xdr:rowOff>73661</xdr:rowOff>
    </xdr:to>
    <xdr:sp macro="" textlink="">
      <xdr:nvSpPr>
        <xdr:cNvPr id="671" name="楕円 670"/>
        <xdr:cNvSpPr/>
      </xdr:nvSpPr>
      <xdr:spPr>
        <a:xfrm>
          <a:off x="212725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147320</xdr:rowOff>
    </xdr:from>
    <xdr:to>
      <xdr:col>107</xdr:col>
      <xdr:colOff>101600</xdr:colOff>
      <xdr:row>107</xdr:row>
      <xdr:rowOff>77470</xdr:rowOff>
    </xdr:to>
    <xdr:sp macro="" textlink="">
      <xdr:nvSpPr>
        <xdr:cNvPr id="672" name="楕円 671"/>
        <xdr:cNvSpPr/>
      </xdr:nvSpPr>
      <xdr:spPr>
        <a:xfrm>
          <a:off x="20383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22861</xdr:rowOff>
    </xdr:from>
    <xdr:to>
      <xdr:col>111</xdr:col>
      <xdr:colOff>177800</xdr:colOff>
      <xdr:row>107</xdr:row>
      <xdr:rowOff>26670</xdr:rowOff>
    </xdr:to>
    <xdr:cxnSp macro="">
      <xdr:nvCxnSpPr>
        <xdr:cNvPr id="673" name="直線コネクタ 672"/>
        <xdr:cNvCxnSpPr/>
      </xdr:nvCxnSpPr>
      <xdr:spPr>
        <a:xfrm flipV="1">
          <a:off x="20434300" y="183680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90188</xdr:rowOff>
    </xdr:from>
    <xdr:ext cx="469744" cy="259045"/>
    <xdr:sp macro="" textlink="">
      <xdr:nvSpPr>
        <xdr:cNvPr id="674" name="n_1mainValue【庁舎】&#10;一人当たり面積"/>
        <xdr:cNvSpPr txBox="1"/>
      </xdr:nvSpPr>
      <xdr:spPr>
        <a:xfrm>
          <a:off x="210757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68597</xdr:rowOff>
    </xdr:from>
    <xdr:ext cx="469744" cy="259045"/>
    <xdr:sp macro="" textlink="">
      <xdr:nvSpPr>
        <xdr:cNvPr id="675" name="n_2mainValue【庁舎】&#10;一人当たり面積"/>
        <xdr:cNvSpPr txBox="1"/>
      </xdr:nvSpPr>
      <xdr:spPr>
        <a:xfrm>
          <a:off x="201994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6" name="正方形/長方形 67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7" name="正方形/長方形 67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8" name="テキスト ボックス 67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半の施設において、前年度に比べ減価償却率が上昇した。特に「体育館・プール」「福祉施設」「市民会館」において類似団体内平均値との乖離が大きい。「体育館・プール」については、建築から３７年経過しており老朽化が進んでいるため、令和２年度に大規模改修を予定している。「福祉施設」については、昭和３７年に建設された作業所を平成３０年度末までに用途廃止し、令和元年度中に解体する。さらに、「市民会館」についても平成３０年度末までに閉館し、建て替えも含めた検討を進め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千葉県茂原市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90,481
89,294
99.92
30,744,037
30,149,558
523,641
18,190,113
39,283,201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100.3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新規の設備投資が少ないことによる固定資産税（償却資産）の減や所得割の減等があったものの、新築家屋の増に伴う固定資産税（家屋）の増等により、前年度と同数値となった。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昨年度に引き続き類似団体平均を上回っているものの、扶助費の増加に加え、公共施設や道路橋梁等の社会基盤の老朽化対策に対応していく必要があるため、財源に余裕があるとは言えない。事業の選択と集中により歳出予算を抑制するとともに、積極的な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98425</xdr:rowOff>
    </xdr:from>
    <xdr:to>
      <xdr:col>23</xdr:col>
      <xdr:colOff>133350</xdr:colOff>
      <xdr:row>45</xdr:row>
      <xdr:rowOff>114300</xdr:rowOff>
    </xdr:to>
    <xdr:cxnSp macro="">
      <xdr:nvCxnSpPr>
        <xdr:cNvPr id="64" name="直線コネクタ 63"/>
        <xdr:cNvCxnSpPr/>
      </xdr:nvCxnSpPr>
      <xdr:spPr>
        <a:xfrm flipV="1">
          <a:off x="4953000" y="6442075"/>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13352</xdr:rowOff>
    </xdr:from>
    <xdr:ext cx="762000" cy="259045"/>
    <xdr:sp macro="" textlink="">
      <xdr:nvSpPr>
        <xdr:cNvPr id="67" name="財政力最大値テキスト"/>
        <xdr:cNvSpPr txBox="1"/>
      </xdr:nvSpPr>
      <xdr:spPr>
        <a:xfrm>
          <a:off x="5041900" y="618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98425</xdr:rowOff>
    </xdr:from>
    <xdr:to>
      <xdr:col>24</xdr:col>
      <xdr:colOff>12700</xdr:colOff>
      <xdr:row>37</xdr:row>
      <xdr:rowOff>98425</xdr:rowOff>
    </xdr:to>
    <xdr:cxnSp macro="">
      <xdr:nvCxnSpPr>
        <xdr:cNvPr id="68" name="直線コネクタ 67"/>
        <xdr:cNvCxnSpPr/>
      </xdr:nvCxnSpPr>
      <xdr:spPr>
        <a:xfrm>
          <a:off x="4864100" y="644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26458</xdr:rowOff>
    </xdr:from>
    <xdr:to>
      <xdr:col>23</xdr:col>
      <xdr:colOff>133350</xdr:colOff>
      <xdr:row>40</xdr:row>
      <xdr:rowOff>26458</xdr:rowOff>
    </xdr:to>
    <xdr:cxnSp macro="">
      <xdr:nvCxnSpPr>
        <xdr:cNvPr id="69" name="直線コネクタ 68"/>
        <xdr:cNvCxnSpPr/>
      </xdr:nvCxnSpPr>
      <xdr:spPr>
        <a:xfrm>
          <a:off x="4114800" y="68844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17585</xdr:rowOff>
    </xdr:from>
    <xdr:ext cx="762000" cy="259045"/>
    <xdr:sp macro="" textlink="">
      <xdr:nvSpPr>
        <xdr:cNvPr id="70"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71" name="フローチャート: 判断 70"/>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26458</xdr:rowOff>
    </xdr:from>
    <xdr:to>
      <xdr:col>19</xdr:col>
      <xdr:colOff>133350</xdr:colOff>
      <xdr:row>40</xdr:row>
      <xdr:rowOff>46567</xdr:rowOff>
    </xdr:to>
    <xdr:cxnSp macro="">
      <xdr:nvCxnSpPr>
        <xdr:cNvPr id="72" name="直線コネクタ 71"/>
        <xdr:cNvCxnSpPr/>
      </xdr:nvCxnSpPr>
      <xdr:spPr>
        <a:xfrm flipV="1">
          <a:off x="3225800" y="6884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46567</xdr:rowOff>
    </xdr:from>
    <xdr:to>
      <xdr:col>15</xdr:col>
      <xdr:colOff>82550</xdr:colOff>
      <xdr:row>40</xdr:row>
      <xdr:rowOff>66675</xdr:rowOff>
    </xdr:to>
    <xdr:cxnSp macro="">
      <xdr:nvCxnSpPr>
        <xdr:cNvPr id="75" name="直線コネクタ 74"/>
        <xdr:cNvCxnSpPr/>
      </xdr:nvCxnSpPr>
      <xdr:spPr>
        <a:xfrm flipV="1">
          <a:off x="2336800" y="6904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77" name="テキスト ボックス 76"/>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66675</xdr:rowOff>
    </xdr:from>
    <xdr:to>
      <xdr:col>11</xdr:col>
      <xdr:colOff>31750</xdr:colOff>
      <xdr:row>40</xdr:row>
      <xdr:rowOff>86783</xdr:rowOff>
    </xdr:to>
    <xdr:cxnSp macro="">
      <xdr:nvCxnSpPr>
        <xdr:cNvPr id="78" name="直線コネクタ 77"/>
        <xdr:cNvCxnSpPr/>
      </xdr:nvCxnSpPr>
      <xdr:spPr>
        <a:xfrm flipV="1">
          <a:off x="1447800" y="69246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75142</xdr:rowOff>
    </xdr:from>
    <xdr:to>
      <xdr:col>11</xdr:col>
      <xdr:colOff>82550</xdr:colOff>
      <xdr:row>43</xdr:row>
      <xdr:rowOff>5292</xdr:rowOff>
    </xdr:to>
    <xdr:sp macro="" textlink="">
      <xdr:nvSpPr>
        <xdr:cNvPr id="79" name="フローチャート: 判断 78"/>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161519</xdr:rowOff>
    </xdr:from>
    <xdr:ext cx="762000" cy="259045"/>
    <xdr:sp macro="" textlink="">
      <xdr:nvSpPr>
        <xdr:cNvPr id="80" name="テキスト ボックス 79"/>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147108</xdr:rowOff>
    </xdr:from>
    <xdr:to>
      <xdr:col>23</xdr:col>
      <xdr:colOff>184150</xdr:colOff>
      <xdr:row>40</xdr:row>
      <xdr:rowOff>77258</xdr:rowOff>
    </xdr:to>
    <xdr:sp macro="" textlink="">
      <xdr:nvSpPr>
        <xdr:cNvPr id="88" name="楕円 87"/>
        <xdr:cNvSpPr/>
      </xdr:nvSpPr>
      <xdr:spPr>
        <a:xfrm>
          <a:off x="49022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163635</xdr:rowOff>
    </xdr:from>
    <xdr:ext cx="762000" cy="259045"/>
    <xdr:sp macro="" textlink="">
      <xdr:nvSpPr>
        <xdr:cNvPr id="89" name="財政力該当値テキスト"/>
        <xdr:cNvSpPr txBox="1"/>
      </xdr:nvSpPr>
      <xdr:spPr>
        <a:xfrm>
          <a:off x="5041900" y="667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147108</xdr:rowOff>
    </xdr:from>
    <xdr:to>
      <xdr:col>19</xdr:col>
      <xdr:colOff>184150</xdr:colOff>
      <xdr:row>40</xdr:row>
      <xdr:rowOff>77258</xdr:rowOff>
    </xdr:to>
    <xdr:sp macro="" textlink="">
      <xdr:nvSpPr>
        <xdr:cNvPr id="90" name="楕円 89"/>
        <xdr:cNvSpPr/>
      </xdr:nvSpPr>
      <xdr:spPr>
        <a:xfrm>
          <a:off x="4064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87435</xdr:rowOff>
    </xdr:from>
    <xdr:ext cx="736600" cy="259045"/>
    <xdr:sp macro="" textlink="">
      <xdr:nvSpPr>
        <xdr:cNvPr id="91" name="テキスト ボックス 90"/>
        <xdr:cNvSpPr txBox="1"/>
      </xdr:nvSpPr>
      <xdr:spPr>
        <a:xfrm>
          <a:off x="3733800" y="660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167217</xdr:rowOff>
    </xdr:from>
    <xdr:to>
      <xdr:col>15</xdr:col>
      <xdr:colOff>133350</xdr:colOff>
      <xdr:row>40</xdr:row>
      <xdr:rowOff>97367</xdr:rowOff>
    </xdr:to>
    <xdr:sp macro="" textlink="">
      <xdr:nvSpPr>
        <xdr:cNvPr id="92" name="楕円 91"/>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107544</xdr:rowOff>
    </xdr:from>
    <xdr:ext cx="762000" cy="259045"/>
    <xdr:sp macro="" textlink="">
      <xdr:nvSpPr>
        <xdr:cNvPr id="93" name="テキスト ボックス 92"/>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15875</xdr:rowOff>
    </xdr:from>
    <xdr:to>
      <xdr:col>11</xdr:col>
      <xdr:colOff>82550</xdr:colOff>
      <xdr:row>40</xdr:row>
      <xdr:rowOff>117475</xdr:rowOff>
    </xdr:to>
    <xdr:sp macro="" textlink="">
      <xdr:nvSpPr>
        <xdr:cNvPr id="94" name="楕円 93"/>
        <xdr:cNvSpPr/>
      </xdr:nvSpPr>
      <xdr:spPr>
        <a:xfrm>
          <a:off x="2286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95" name="テキスト ボックス 94"/>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35983</xdr:rowOff>
    </xdr:from>
    <xdr:to>
      <xdr:col>7</xdr:col>
      <xdr:colOff>31750</xdr:colOff>
      <xdr:row>40</xdr:row>
      <xdr:rowOff>137583</xdr:rowOff>
    </xdr:to>
    <xdr:sp macro="" textlink="">
      <xdr:nvSpPr>
        <xdr:cNvPr id="96" name="楕円 95"/>
        <xdr:cNvSpPr/>
      </xdr:nvSpPr>
      <xdr:spPr>
        <a:xfrm>
          <a:off x="1397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147760</xdr:rowOff>
    </xdr:from>
    <xdr:ext cx="762000" cy="259045"/>
    <xdr:sp macro="" textlink="">
      <xdr:nvSpPr>
        <xdr:cNvPr id="97" name="テキスト ボックス 96"/>
        <xdr:cNvSpPr txBox="1"/>
      </xdr:nvSpPr>
      <xdr:spPr>
        <a:xfrm>
          <a:off x="1066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や扶助費の増等により、分子である経常経費充当一般財源が増加した一方で、地方交付税や地方消費税交付金、臨時財政対策債の増によりそれ以上に分母である経常一般財源が増加したことにより、比率として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類似団体平均を下回っているものの、扶助費をはじめとする経常的な義務的経費は増加傾向にあるため、引き続き歳入確保に努め、比率の低減を図っていく。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65</xdr:row>
      <xdr:rowOff>157480</xdr:rowOff>
    </xdr:to>
    <xdr:cxnSp macro="">
      <xdr:nvCxnSpPr>
        <xdr:cNvPr id="127" name="直線コネクタ 126"/>
        <xdr:cNvCxnSpPr/>
      </xdr:nvCxnSpPr>
      <xdr:spPr>
        <a:xfrm flipV="1">
          <a:off x="4953000" y="1003892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0"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1" name="直線コネクタ 130"/>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97790</xdr:rowOff>
    </xdr:from>
    <xdr:to>
      <xdr:col>23</xdr:col>
      <xdr:colOff>133350</xdr:colOff>
      <xdr:row>60</xdr:row>
      <xdr:rowOff>113877</xdr:rowOff>
    </xdr:to>
    <xdr:cxnSp macro="">
      <xdr:nvCxnSpPr>
        <xdr:cNvPr id="132" name="直線コネクタ 131"/>
        <xdr:cNvCxnSpPr/>
      </xdr:nvCxnSpPr>
      <xdr:spPr>
        <a:xfrm flipV="1">
          <a:off x="4114800" y="1038479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16527</xdr:rowOff>
    </xdr:from>
    <xdr:ext cx="762000" cy="259045"/>
    <xdr:sp macro="" textlink="">
      <xdr:nvSpPr>
        <xdr:cNvPr id="133" name="財政構造の弾力性平均値テキスト"/>
        <xdr:cNvSpPr txBox="1"/>
      </xdr:nvSpPr>
      <xdr:spPr>
        <a:xfrm>
          <a:off x="5041900" y="1047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4" name="フローチャート: 判断 133"/>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57573</xdr:rowOff>
    </xdr:from>
    <xdr:to>
      <xdr:col>19</xdr:col>
      <xdr:colOff>133350</xdr:colOff>
      <xdr:row>60</xdr:row>
      <xdr:rowOff>113877</xdr:rowOff>
    </xdr:to>
    <xdr:cxnSp macro="">
      <xdr:nvCxnSpPr>
        <xdr:cNvPr id="135" name="直線コネクタ 134"/>
        <xdr:cNvCxnSpPr/>
      </xdr:nvCxnSpPr>
      <xdr:spPr>
        <a:xfrm>
          <a:off x="3225800" y="1034457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36406</xdr:rowOff>
    </xdr:from>
    <xdr:to>
      <xdr:col>19</xdr:col>
      <xdr:colOff>184150</xdr:colOff>
      <xdr:row>61</xdr:row>
      <xdr:rowOff>138006</xdr:rowOff>
    </xdr:to>
    <xdr:sp macro="" textlink="">
      <xdr:nvSpPr>
        <xdr:cNvPr id="136" name="フローチャート: 判断 135"/>
        <xdr:cNvSpPr/>
      </xdr:nvSpPr>
      <xdr:spPr>
        <a:xfrm>
          <a:off x="4064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122783</xdr:rowOff>
    </xdr:from>
    <xdr:ext cx="736600" cy="259045"/>
    <xdr:sp macro="" textlink="">
      <xdr:nvSpPr>
        <xdr:cNvPr id="137" name="テキスト ボックス 136"/>
        <xdr:cNvSpPr txBox="1"/>
      </xdr:nvSpPr>
      <xdr:spPr>
        <a:xfrm>
          <a:off x="3733800" y="10581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57573</xdr:rowOff>
    </xdr:from>
    <xdr:to>
      <xdr:col>15</xdr:col>
      <xdr:colOff>82550</xdr:colOff>
      <xdr:row>60</xdr:row>
      <xdr:rowOff>158115</xdr:rowOff>
    </xdr:to>
    <xdr:cxnSp macro="">
      <xdr:nvCxnSpPr>
        <xdr:cNvPr id="138" name="直線コネクタ 137"/>
        <xdr:cNvCxnSpPr/>
      </xdr:nvCxnSpPr>
      <xdr:spPr>
        <a:xfrm flipV="1">
          <a:off x="2336800" y="10344573"/>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2752</xdr:rowOff>
    </xdr:from>
    <xdr:to>
      <xdr:col>15</xdr:col>
      <xdr:colOff>133350</xdr:colOff>
      <xdr:row>60</xdr:row>
      <xdr:rowOff>104352</xdr:rowOff>
    </xdr:to>
    <xdr:sp macro="" textlink="">
      <xdr:nvSpPr>
        <xdr:cNvPr id="139" name="フローチャート: 判断 138"/>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114529</xdr:rowOff>
    </xdr:from>
    <xdr:ext cx="762000" cy="259045"/>
    <xdr:sp macro="" textlink="">
      <xdr:nvSpPr>
        <xdr:cNvPr id="140" name="テキスト ボックス 139"/>
        <xdr:cNvSpPr txBox="1"/>
      </xdr:nvSpPr>
      <xdr:spPr>
        <a:xfrm>
          <a:off x="2844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158115</xdr:rowOff>
    </xdr:from>
    <xdr:to>
      <xdr:col>11</xdr:col>
      <xdr:colOff>31750</xdr:colOff>
      <xdr:row>61</xdr:row>
      <xdr:rowOff>10795</xdr:rowOff>
    </xdr:to>
    <xdr:cxnSp macro="">
      <xdr:nvCxnSpPr>
        <xdr:cNvPr id="141" name="直線コネクタ 140"/>
        <xdr:cNvCxnSpPr/>
      </xdr:nvCxnSpPr>
      <xdr:spPr>
        <a:xfrm flipV="1">
          <a:off x="1447800" y="1044511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91229</xdr:rowOff>
    </xdr:from>
    <xdr:to>
      <xdr:col>11</xdr:col>
      <xdr:colOff>82550</xdr:colOff>
      <xdr:row>61</xdr:row>
      <xdr:rowOff>21379</xdr:rowOff>
    </xdr:to>
    <xdr:sp macro="" textlink="">
      <xdr:nvSpPr>
        <xdr:cNvPr id="142" name="フローチャート: 判断 141"/>
        <xdr:cNvSpPr/>
      </xdr:nvSpPr>
      <xdr:spPr>
        <a:xfrm>
          <a:off x="2286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31556</xdr:rowOff>
    </xdr:from>
    <xdr:ext cx="762000" cy="259045"/>
    <xdr:sp macro="" textlink="">
      <xdr:nvSpPr>
        <xdr:cNvPr id="143" name="テキスト ボックス 142"/>
        <xdr:cNvSpPr txBox="1"/>
      </xdr:nvSpPr>
      <xdr:spPr>
        <a:xfrm>
          <a:off x="1955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38946</xdr:rowOff>
    </xdr:from>
    <xdr:to>
      <xdr:col>7</xdr:col>
      <xdr:colOff>31750</xdr:colOff>
      <xdr:row>60</xdr:row>
      <xdr:rowOff>140546</xdr:rowOff>
    </xdr:to>
    <xdr:sp macro="" textlink="">
      <xdr:nvSpPr>
        <xdr:cNvPr id="144" name="フローチャート: 判断 143"/>
        <xdr:cNvSpPr/>
      </xdr:nvSpPr>
      <xdr:spPr>
        <a:xfrm>
          <a:off x="1397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150723</xdr:rowOff>
    </xdr:from>
    <xdr:ext cx="762000" cy="259045"/>
    <xdr:sp macro="" textlink="">
      <xdr:nvSpPr>
        <xdr:cNvPr id="145" name="テキスト ボックス 144"/>
        <xdr:cNvSpPr txBox="1"/>
      </xdr:nvSpPr>
      <xdr:spPr>
        <a:xfrm>
          <a:off x="1066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46990</xdr:rowOff>
    </xdr:from>
    <xdr:to>
      <xdr:col>23</xdr:col>
      <xdr:colOff>184150</xdr:colOff>
      <xdr:row>60</xdr:row>
      <xdr:rowOff>148590</xdr:rowOff>
    </xdr:to>
    <xdr:sp macro="" textlink="">
      <xdr:nvSpPr>
        <xdr:cNvPr id="151" name="楕円 150"/>
        <xdr:cNvSpPr/>
      </xdr:nvSpPr>
      <xdr:spPr>
        <a:xfrm>
          <a:off x="49022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63517</xdr:rowOff>
    </xdr:from>
    <xdr:ext cx="762000" cy="259045"/>
    <xdr:sp macro="" textlink="">
      <xdr:nvSpPr>
        <xdr:cNvPr id="152" name="財政構造の弾力性該当値テキスト"/>
        <xdr:cNvSpPr txBox="1"/>
      </xdr:nvSpPr>
      <xdr:spPr>
        <a:xfrm>
          <a:off x="5041900" y="1017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63077</xdr:rowOff>
    </xdr:from>
    <xdr:to>
      <xdr:col>19</xdr:col>
      <xdr:colOff>184150</xdr:colOff>
      <xdr:row>60</xdr:row>
      <xdr:rowOff>164677</xdr:rowOff>
    </xdr:to>
    <xdr:sp macro="" textlink="">
      <xdr:nvSpPr>
        <xdr:cNvPr id="153" name="楕円 152"/>
        <xdr:cNvSpPr/>
      </xdr:nvSpPr>
      <xdr:spPr>
        <a:xfrm>
          <a:off x="4064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3404</xdr:rowOff>
    </xdr:from>
    <xdr:ext cx="736600" cy="259045"/>
    <xdr:sp macro="" textlink="">
      <xdr:nvSpPr>
        <xdr:cNvPr id="154" name="テキスト ボックス 153"/>
        <xdr:cNvSpPr txBox="1"/>
      </xdr:nvSpPr>
      <xdr:spPr>
        <a:xfrm>
          <a:off x="3733800" y="10118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6773</xdr:rowOff>
    </xdr:from>
    <xdr:to>
      <xdr:col>15</xdr:col>
      <xdr:colOff>133350</xdr:colOff>
      <xdr:row>60</xdr:row>
      <xdr:rowOff>108373</xdr:rowOff>
    </xdr:to>
    <xdr:sp macro="" textlink="">
      <xdr:nvSpPr>
        <xdr:cNvPr id="155" name="楕円 154"/>
        <xdr:cNvSpPr/>
      </xdr:nvSpPr>
      <xdr:spPr>
        <a:xfrm>
          <a:off x="3175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93150</xdr:rowOff>
    </xdr:from>
    <xdr:ext cx="762000" cy="259045"/>
    <xdr:sp macro="" textlink="">
      <xdr:nvSpPr>
        <xdr:cNvPr id="156" name="テキスト ボックス 155"/>
        <xdr:cNvSpPr txBox="1"/>
      </xdr:nvSpPr>
      <xdr:spPr>
        <a:xfrm>
          <a:off x="2844800" y="1038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107315</xdr:rowOff>
    </xdr:from>
    <xdr:to>
      <xdr:col>11</xdr:col>
      <xdr:colOff>82550</xdr:colOff>
      <xdr:row>61</xdr:row>
      <xdr:rowOff>37465</xdr:rowOff>
    </xdr:to>
    <xdr:sp macro="" textlink="">
      <xdr:nvSpPr>
        <xdr:cNvPr id="157" name="楕円 156"/>
        <xdr:cNvSpPr/>
      </xdr:nvSpPr>
      <xdr:spPr>
        <a:xfrm>
          <a:off x="2286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22242</xdr:rowOff>
    </xdr:from>
    <xdr:ext cx="762000" cy="259045"/>
    <xdr:sp macro="" textlink="">
      <xdr:nvSpPr>
        <xdr:cNvPr id="158" name="テキスト ボックス 157"/>
        <xdr:cNvSpPr txBox="1"/>
      </xdr:nvSpPr>
      <xdr:spPr>
        <a:xfrm>
          <a:off x="19558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131445</xdr:rowOff>
    </xdr:from>
    <xdr:to>
      <xdr:col>7</xdr:col>
      <xdr:colOff>31750</xdr:colOff>
      <xdr:row>61</xdr:row>
      <xdr:rowOff>61595</xdr:rowOff>
    </xdr:to>
    <xdr:sp macro="" textlink="">
      <xdr:nvSpPr>
        <xdr:cNvPr id="159" name="楕円 158"/>
        <xdr:cNvSpPr/>
      </xdr:nvSpPr>
      <xdr:spPr>
        <a:xfrm>
          <a:off x="1397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46372</xdr:rowOff>
    </xdr:from>
    <xdr:ext cx="762000" cy="259045"/>
    <xdr:sp macro="" textlink="">
      <xdr:nvSpPr>
        <xdr:cNvPr id="160" name="テキスト ボックス 159"/>
        <xdr:cNvSpPr txBox="1"/>
      </xdr:nvSpPr>
      <xdr:spPr>
        <a:xfrm>
          <a:off x="1066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[85,398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ごみ処理業務や消防等について、一部事務組合により支出していることもあり、類似団体平均を下回っている。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公共施設総合管理計画に基づき、施設の統廃合を進めることにより、人件費・物件費の削減に努める。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136178</xdr:rowOff>
    </xdr:from>
    <xdr:to>
      <xdr:col>23</xdr:col>
      <xdr:colOff>133350</xdr:colOff>
      <xdr:row>90</xdr:row>
      <xdr:rowOff>13179</xdr:rowOff>
    </xdr:to>
    <xdr:cxnSp macro="">
      <xdr:nvCxnSpPr>
        <xdr:cNvPr id="190" name="直線コネクタ 189"/>
        <xdr:cNvCxnSpPr/>
      </xdr:nvCxnSpPr>
      <xdr:spPr>
        <a:xfrm flipV="1">
          <a:off x="4953000" y="14023628"/>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156706</xdr:rowOff>
    </xdr:from>
    <xdr:ext cx="762000" cy="259045"/>
    <xdr:sp macro="" textlink="">
      <xdr:nvSpPr>
        <xdr:cNvPr id="191" name="人件費・物件費等の状況最小値テキスト"/>
        <xdr:cNvSpPr txBox="1"/>
      </xdr:nvSpPr>
      <xdr:spPr>
        <a:xfrm>
          <a:off x="5041900" y="1541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13179</xdr:rowOff>
    </xdr:from>
    <xdr:to>
      <xdr:col>24</xdr:col>
      <xdr:colOff>12700</xdr:colOff>
      <xdr:row>90</xdr:row>
      <xdr:rowOff>13179</xdr:rowOff>
    </xdr:to>
    <xdr:cxnSp macro="">
      <xdr:nvCxnSpPr>
        <xdr:cNvPr id="192" name="直線コネクタ 191"/>
        <xdr:cNvCxnSpPr/>
      </xdr:nvCxnSpPr>
      <xdr:spPr>
        <a:xfrm>
          <a:off x="4864100" y="1544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51105</xdr:rowOff>
    </xdr:from>
    <xdr:ext cx="762000" cy="259045"/>
    <xdr:sp macro="" textlink="">
      <xdr:nvSpPr>
        <xdr:cNvPr id="193" name="人件費・物件費等の状況最大値テキスト"/>
        <xdr:cNvSpPr txBox="1"/>
      </xdr:nvSpPr>
      <xdr:spPr>
        <a:xfrm>
          <a:off x="5041900" y="1376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136178</xdr:rowOff>
    </xdr:from>
    <xdr:to>
      <xdr:col>24</xdr:col>
      <xdr:colOff>12700</xdr:colOff>
      <xdr:row>81</xdr:row>
      <xdr:rowOff>136178</xdr:rowOff>
    </xdr:to>
    <xdr:cxnSp macro="">
      <xdr:nvCxnSpPr>
        <xdr:cNvPr id="194" name="直線コネクタ 193"/>
        <xdr:cNvCxnSpPr/>
      </xdr:nvCxnSpPr>
      <xdr:spPr>
        <a:xfrm>
          <a:off x="4864100" y="14023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72817</xdr:rowOff>
    </xdr:from>
    <xdr:to>
      <xdr:col>23</xdr:col>
      <xdr:colOff>133350</xdr:colOff>
      <xdr:row>82</xdr:row>
      <xdr:rowOff>82241</xdr:rowOff>
    </xdr:to>
    <xdr:cxnSp macro="">
      <xdr:nvCxnSpPr>
        <xdr:cNvPr id="195" name="直線コネクタ 194"/>
        <xdr:cNvCxnSpPr/>
      </xdr:nvCxnSpPr>
      <xdr:spPr>
        <a:xfrm>
          <a:off x="4114800" y="14131717"/>
          <a:ext cx="838200" cy="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140651</xdr:rowOff>
    </xdr:from>
    <xdr:ext cx="762000" cy="259045"/>
    <xdr:sp macro="" textlink="">
      <xdr:nvSpPr>
        <xdr:cNvPr id="196" name="人件費・物件費等の状況平均値テキスト"/>
        <xdr:cNvSpPr txBox="1"/>
      </xdr:nvSpPr>
      <xdr:spPr>
        <a:xfrm>
          <a:off x="5041900" y="14371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168574</xdr:rowOff>
    </xdr:from>
    <xdr:to>
      <xdr:col>23</xdr:col>
      <xdr:colOff>184150</xdr:colOff>
      <xdr:row>84</xdr:row>
      <xdr:rowOff>98724</xdr:rowOff>
    </xdr:to>
    <xdr:sp macro="" textlink="">
      <xdr:nvSpPr>
        <xdr:cNvPr id="197" name="フローチャート: 判断 196"/>
        <xdr:cNvSpPr/>
      </xdr:nvSpPr>
      <xdr:spPr>
        <a:xfrm>
          <a:off x="49022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72817</xdr:rowOff>
    </xdr:from>
    <xdr:to>
      <xdr:col>19</xdr:col>
      <xdr:colOff>133350</xdr:colOff>
      <xdr:row>82</xdr:row>
      <xdr:rowOff>81490</xdr:rowOff>
    </xdr:to>
    <xdr:cxnSp macro="">
      <xdr:nvCxnSpPr>
        <xdr:cNvPr id="198" name="直線コネクタ 197"/>
        <xdr:cNvCxnSpPr/>
      </xdr:nvCxnSpPr>
      <xdr:spPr>
        <a:xfrm flipV="1">
          <a:off x="3225800" y="14131717"/>
          <a:ext cx="889000" cy="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161669</xdr:rowOff>
    </xdr:from>
    <xdr:to>
      <xdr:col>19</xdr:col>
      <xdr:colOff>184150</xdr:colOff>
      <xdr:row>84</xdr:row>
      <xdr:rowOff>91819</xdr:rowOff>
    </xdr:to>
    <xdr:sp macro="" textlink="">
      <xdr:nvSpPr>
        <xdr:cNvPr id="199" name="フローチャート: 判断 198"/>
        <xdr:cNvSpPr/>
      </xdr:nvSpPr>
      <xdr:spPr>
        <a:xfrm>
          <a:off x="4064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76596</xdr:rowOff>
    </xdr:from>
    <xdr:ext cx="736600" cy="259045"/>
    <xdr:sp macro="" textlink="">
      <xdr:nvSpPr>
        <xdr:cNvPr id="200" name="テキスト ボックス 199"/>
        <xdr:cNvSpPr txBox="1"/>
      </xdr:nvSpPr>
      <xdr:spPr>
        <a:xfrm>
          <a:off x="3733800" y="14478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58097</xdr:rowOff>
    </xdr:from>
    <xdr:to>
      <xdr:col>15</xdr:col>
      <xdr:colOff>82550</xdr:colOff>
      <xdr:row>82</xdr:row>
      <xdr:rowOff>81490</xdr:rowOff>
    </xdr:to>
    <xdr:cxnSp macro="">
      <xdr:nvCxnSpPr>
        <xdr:cNvPr id="201" name="直線コネクタ 200"/>
        <xdr:cNvCxnSpPr/>
      </xdr:nvCxnSpPr>
      <xdr:spPr>
        <a:xfrm>
          <a:off x="2336800" y="14116997"/>
          <a:ext cx="889000" cy="2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132587</xdr:rowOff>
    </xdr:from>
    <xdr:to>
      <xdr:col>15</xdr:col>
      <xdr:colOff>133350</xdr:colOff>
      <xdr:row>85</xdr:row>
      <xdr:rowOff>62737</xdr:rowOff>
    </xdr:to>
    <xdr:sp macro="" textlink="">
      <xdr:nvSpPr>
        <xdr:cNvPr id="202" name="フローチャート: 判断 201"/>
        <xdr:cNvSpPr/>
      </xdr:nvSpPr>
      <xdr:spPr>
        <a:xfrm>
          <a:off x="3175000" y="1453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47514</xdr:rowOff>
    </xdr:from>
    <xdr:ext cx="762000" cy="259045"/>
    <xdr:sp macro="" textlink="">
      <xdr:nvSpPr>
        <xdr:cNvPr id="203" name="テキスト ボックス 202"/>
        <xdr:cNvSpPr txBox="1"/>
      </xdr:nvSpPr>
      <xdr:spPr>
        <a:xfrm>
          <a:off x="2844800" y="14620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3429</xdr:rowOff>
    </xdr:from>
    <xdr:to>
      <xdr:col>11</xdr:col>
      <xdr:colOff>31750</xdr:colOff>
      <xdr:row>82</xdr:row>
      <xdr:rowOff>58097</xdr:rowOff>
    </xdr:to>
    <xdr:cxnSp macro="">
      <xdr:nvCxnSpPr>
        <xdr:cNvPr id="204" name="直線コネクタ 203"/>
        <xdr:cNvCxnSpPr/>
      </xdr:nvCxnSpPr>
      <xdr:spPr>
        <a:xfrm>
          <a:off x="1447800" y="14062329"/>
          <a:ext cx="889000" cy="5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169988</xdr:rowOff>
    </xdr:from>
    <xdr:to>
      <xdr:col>11</xdr:col>
      <xdr:colOff>82550</xdr:colOff>
      <xdr:row>85</xdr:row>
      <xdr:rowOff>100138</xdr:rowOff>
    </xdr:to>
    <xdr:sp macro="" textlink="">
      <xdr:nvSpPr>
        <xdr:cNvPr id="205" name="フローチャート: 判断 204"/>
        <xdr:cNvSpPr/>
      </xdr:nvSpPr>
      <xdr:spPr>
        <a:xfrm>
          <a:off x="2286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84915</xdr:rowOff>
    </xdr:from>
    <xdr:ext cx="762000" cy="259045"/>
    <xdr:sp macro="" textlink="">
      <xdr:nvSpPr>
        <xdr:cNvPr id="206" name="テキスト ボックス 205"/>
        <xdr:cNvSpPr txBox="1"/>
      </xdr:nvSpPr>
      <xdr:spPr>
        <a:xfrm>
          <a:off x="1955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156784</xdr:rowOff>
    </xdr:from>
    <xdr:to>
      <xdr:col>7</xdr:col>
      <xdr:colOff>31750</xdr:colOff>
      <xdr:row>85</xdr:row>
      <xdr:rowOff>86934</xdr:rowOff>
    </xdr:to>
    <xdr:sp macro="" textlink="">
      <xdr:nvSpPr>
        <xdr:cNvPr id="207" name="フローチャート: 判断 206"/>
        <xdr:cNvSpPr/>
      </xdr:nvSpPr>
      <xdr:spPr>
        <a:xfrm>
          <a:off x="1397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71711</xdr:rowOff>
    </xdr:from>
    <xdr:ext cx="762000" cy="259045"/>
    <xdr:sp macro="" textlink="">
      <xdr:nvSpPr>
        <xdr:cNvPr id="208" name="テキスト ボックス 207"/>
        <xdr:cNvSpPr txBox="1"/>
      </xdr:nvSpPr>
      <xdr:spPr>
        <a:xfrm>
          <a:off x="1066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31441</xdr:rowOff>
    </xdr:from>
    <xdr:to>
      <xdr:col>23</xdr:col>
      <xdr:colOff>184150</xdr:colOff>
      <xdr:row>82</xdr:row>
      <xdr:rowOff>133041</xdr:rowOff>
    </xdr:to>
    <xdr:sp macro="" textlink="">
      <xdr:nvSpPr>
        <xdr:cNvPr id="214" name="楕円 213"/>
        <xdr:cNvSpPr/>
      </xdr:nvSpPr>
      <xdr:spPr>
        <a:xfrm>
          <a:off x="4902200" y="1409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124168</xdr:rowOff>
    </xdr:from>
    <xdr:ext cx="762000" cy="259045"/>
    <xdr:sp macro="" textlink="">
      <xdr:nvSpPr>
        <xdr:cNvPr id="215" name="人件費・物件費等の状況該当値テキスト"/>
        <xdr:cNvSpPr txBox="1"/>
      </xdr:nvSpPr>
      <xdr:spPr>
        <a:xfrm>
          <a:off x="5041900" y="14011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22017</xdr:rowOff>
    </xdr:from>
    <xdr:to>
      <xdr:col>19</xdr:col>
      <xdr:colOff>184150</xdr:colOff>
      <xdr:row>82</xdr:row>
      <xdr:rowOff>123617</xdr:rowOff>
    </xdr:to>
    <xdr:sp macro="" textlink="">
      <xdr:nvSpPr>
        <xdr:cNvPr id="216" name="楕円 215"/>
        <xdr:cNvSpPr/>
      </xdr:nvSpPr>
      <xdr:spPr>
        <a:xfrm>
          <a:off x="4064000" y="1408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133794</xdr:rowOff>
    </xdr:from>
    <xdr:ext cx="736600" cy="259045"/>
    <xdr:sp macro="" textlink="">
      <xdr:nvSpPr>
        <xdr:cNvPr id="217" name="テキスト ボックス 216"/>
        <xdr:cNvSpPr txBox="1"/>
      </xdr:nvSpPr>
      <xdr:spPr>
        <a:xfrm>
          <a:off x="3733800" y="13849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30690</xdr:rowOff>
    </xdr:from>
    <xdr:to>
      <xdr:col>15</xdr:col>
      <xdr:colOff>133350</xdr:colOff>
      <xdr:row>82</xdr:row>
      <xdr:rowOff>132290</xdr:rowOff>
    </xdr:to>
    <xdr:sp macro="" textlink="">
      <xdr:nvSpPr>
        <xdr:cNvPr id="218" name="楕円 217"/>
        <xdr:cNvSpPr/>
      </xdr:nvSpPr>
      <xdr:spPr>
        <a:xfrm>
          <a:off x="3175000" y="140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142467</xdr:rowOff>
    </xdr:from>
    <xdr:ext cx="762000" cy="259045"/>
    <xdr:sp macro="" textlink="">
      <xdr:nvSpPr>
        <xdr:cNvPr id="219" name="テキスト ボックス 218"/>
        <xdr:cNvSpPr txBox="1"/>
      </xdr:nvSpPr>
      <xdr:spPr>
        <a:xfrm>
          <a:off x="2844800" y="13858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7297</xdr:rowOff>
    </xdr:from>
    <xdr:to>
      <xdr:col>11</xdr:col>
      <xdr:colOff>82550</xdr:colOff>
      <xdr:row>82</xdr:row>
      <xdr:rowOff>108897</xdr:rowOff>
    </xdr:to>
    <xdr:sp macro="" textlink="">
      <xdr:nvSpPr>
        <xdr:cNvPr id="220" name="楕円 219"/>
        <xdr:cNvSpPr/>
      </xdr:nvSpPr>
      <xdr:spPr>
        <a:xfrm>
          <a:off x="2286000" y="1406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119074</xdr:rowOff>
    </xdr:from>
    <xdr:ext cx="762000" cy="259045"/>
    <xdr:sp macro="" textlink="">
      <xdr:nvSpPr>
        <xdr:cNvPr id="221" name="テキスト ボックス 220"/>
        <xdr:cNvSpPr txBox="1"/>
      </xdr:nvSpPr>
      <xdr:spPr>
        <a:xfrm>
          <a:off x="1955800" y="1383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124079</xdr:rowOff>
    </xdr:from>
    <xdr:to>
      <xdr:col>7</xdr:col>
      <xdr:colOff>31750</xdr:colOff>
      <xdr:row>82</xdr:row>
      <xdr:rowOff>54229</xdr:rowOff>
    </xdr:to>
    <xdr:sp macro="" textlink="">
      <xdr:nvSpPr>
        <xdr:cNvPr id="222" name="楕円 221"/>
        <xdr:cNvSpPr/>
      </xdr:nvSpPr>
      <xdr:spPr>
        <a:xfrm>
          <a:off x="1397000" y="1401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64406</xdr:rowOff>
    </xdr:from>
    <xdr:ext cx="762000" cy="259045"/>
    <xdr:sp macro="" textlink="">
      <xdr:nvSpPr>
        <xdr:cNvPr id="223" name="テキスト ボックス 222"/>
        <xdr:cNvSpPr txBox="1"/>
      </xdr:nvSpPr>
      <xdr:spPr>
        <a:xfrm>
          <a:off x="1066800" y="13780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職員給与の独自削減を続けているが、類似団体平均を上回っている。今後も納得性のある給与水準を維持するとともに、総額の抑制を図る。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122464</xdr:rowOff>
    </xdr:to>
    <xdr:cxnSp macro="">
      <xdr:nvCxnSpPr>
        <xdr:cNvPr id="254" name="直線コネクタ 253"/>
        <xdr:cNvCxnSpPr/>
      </xdr:nvCxnSpPr>
      <xdr:spPr>
        <a:xfrm flipV="1">
          <a:off x="17018000" y="13881100"/>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34471</xdr:rowOff>
    </xdr:from>
    <xdr:to>
      <xdr:col>81</xdr:col>
      <xdr:colOff>44450</xdr:colOff>
      <xdr:row>88</xdr:row>
      <xdr:rowOff>34471</xdr:rowOff>
    </xdr:to>
    <xdr:cxnSp macro="">
      <xdr:nvCxnSpPr>
        <xdr:cNvPr id="259" name="直線コネクタ 258"/>
        <xdr:cNvCxnSpPr/>
      </xdr:nvCxnSpPr>
      <xdr:spPr>
        <a:xfrm>
          <a:off x="16179800" y="151220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119034</xdr:rowOff>
    </xdr:from>
    <xdr:ext cx="762000" cy="259045"/>
    <xdr:sp macro="" textlink="">
      <xdr:nvSpPr>
        <xdr:cNvPr id="260" name="給与水準   （国との比較）平均値テキスト"/>
        <xdr:cNvSpPr txBox="1"/>
      </xdr:nvSpPr>
      <xdr:spPr>
        <a:xfrm>
          <a:off x="17106900" y="1469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61" name="フローチャート: 判断 260"/>
        <xdr:cNvSpPr/>
      </xdr:nvSpPr>
      <xdr:spPr>
        <a:xfrm>
          <a:off x="169672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34471</xdr:rowOff>
    </xdr:from>
    <xdr:to>
      <xdr:col>77</xdr:col>
      <xdr:colOff>44450</xdr:colOff>
      <xdr:row>88</xdr:row>
      <xdr:rowOff>86179</xdr:rowOff>
    </xdr:to>
    <xdr:cxnSp macro="">
      <xdr:nvCxnSpPr>
        <xdr:cNvPr id="262" name="直線コネクタ 261"/>
        <xdr:cNvCxnSpPr/>
      </xdr:nvCxnSpPr>
      <xdr:spPr>
        <a:xfrm flipV="1">
          <a:off x="15290800" y="151220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3" name="フローチャート: 判断 262"/>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42834</xdr:rowOff>
    </xdr:from>
    <xdr:ext cx="736600" cy="259045"/>
    <xdr:sp macro="" textlink="">
      <xdr:nvSpPr>
        <xdr:cNvPr id="264" name="テキスト ボックス 263"/>
        <xdr:cNvSpPr txBox="1"/>
      </xdr:nvSpPr>
      <xdr:spPr>
        <a:xfrm>
          <a:off x="15798800" y="1461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86179</xdr:rowOff>
    </xdr:from>
    <xdr:to>
      <xdr:col>72</xdr:col>
      <xdr:colOff>203200</xdr:colOff>
      <xdr:row>89</xdr:row>
      <xdr:rowOff>907</xdr:rowOff>
    </xdr:to>
    <xdr:cxnSp macro="">
      <xdr:nvCxnSpPr>
        <xdr:cNvPr id="265" name="直線コネクタ 264"/>
        <xdr:cNvCxnSpPr/>
      </xdr:nvCxnSpPr>
      <xdr:spPr>
        <a:xfrm flipV="1">
          <a:off x="14401800" y="1517377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7" name="テキスト ボックス 266"/>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155121</xdr:rowOff>
    </xdr:from>
    <xdr:to>
      <xdr:col>68</xdr:col>
      <xdr:colOff>152400</xdr:colOff>
      <xdr:row>89</xdr:row>
      <xdr:rowOff>907</xdr:rowOff>
    </xdr:to>
    <xdr:cxnSp macro="">
      <xdr:nvCxnSpPr>
        <xdr:cNvPr id="268" name="直線コネクタ 267"/>
        <xdr:cNvCxnSpPr/>
      </xdr:nvCxnSpPr>
      <xdr:spPr>
        <a:xfrm>
          <a:off x="13512800" y="1524272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110870</xdr:rowOff>
    </xdr:from>
    <xdr:ext cx="762000" cy="259045"/>
    <xdr:sp macro="" textlink="">
      <xdr:nvSpPr>
        <xdr:cNvPr id="270" name="テキスト ボックス 269"/>
        <xdr:cNvSpPr txBox="1"/>
      </xdr:nvSpPr>
      <xdr:spPr>
        <a:xfrm>
          <a:off x="14020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1" name="フローチャート: 判断 270"/>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2" name="テキスト ボックス 271"/>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155121</xdr:rowOff>
    </xdr:from>
    <xdr:to>
      <xdr:col>81</xdr:col>
      <xdr:colOff>95250</xdr:colOff>
      <xdr:row>88</xdr:row>
      <xdr:rowOff>85271</xdr:rowOff>
    </xdr:to>
    <xdr:sp macro="" textlink="">
      <xdr:nvSpPr>
        <xdr:cNvPr id="278" name="楕円 277"/>
        <xdr:cNvSpPr/>
      </xdr:nvSpPr>
      <xdr:spPr>
        <a:xfrm>
          <a:off x="169672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127198</xdr:rowOff>
    </xdr:from>
    <xdr:ext cx="762000" cy="259045"/>
    <xdr:sp macro="" textlink="">
      <xdr:nvSpPr>
        <xdr:cNvPr id="279" name="給与水準   （国との比較）該当値テキスト"/>
        <xdr:cNvSpPr txBox="1"/>
      </xdr:nvSpPr>
      <xdr:spPr>
        <a:xfrm>
          <a:off x="17106900" y="150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155121</xdr:rowOff>
    </xdr:from>
    <xdr:to>
      <xdr:col>77</xdr:col>
      <xdr:colOff>95250</xdr:colOff>
      <xdr:row>88</xdr:row>
      <xdr:rowOff>85271</xdr:rowOff>
    </xdr:to>
    <xdr:sp macro="" textlink="">
      <xdr:nvSpPr>
        <xdr:cNvPr id="280" name="楕円 279"/>
        <xdr:cNvSpPr/>
      </xdr:nvSpPr>
      <xdr:spPr>
        <a:xfrm>
          <a:off x="16129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70048</xdr:rowOff>
    </xdr:from>
    <xdr:ext cx="736600" cy="259045"/>
    <xdr:sp macro="" textlink="">
      <xdr:nvSpPr>
        <xdr:cNvPr id="281" name="テキスト ボックス 280"/>
        <xdr:cNvSpPr txBox="1"/>
      </xdr:nvSpPr>
      <xdr:spPr>
        <a:xfrm>
          <a:off x="15798800" y="15157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35379</xdr:rowOff>
    </xdr:from>
    <xdr:to>
      <xdr:col>73</xdr:col>
      <xdr:colOff>44450</xdr:colOff>
      <xdr:row>88</xdr:row>
      <xdr:rowOff>136979</xdr:rowOff>
    </xdr:to>
    <xdr:sp macro="" textlink="">
      <xdr:nvSpPr>
        <xdr:cNvPr id="282" name="楕円 281"/>
        <xdr:cNvSpPr/>
      </xdr:nvSpPr>
      <xdr:spPr>
        <a:xfrm>
          <a:off x="15240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121756</xdr:rowOff>
    </xdr:from>
    <xdr:ext cx="762000" cy="259045"/>
    <xdr:sp macro="" textlink="">
      <xdr:nvSpPr>
        <xdr:cNvPr id="283" name="テキスト ボックス 282"/>
        <xdr:cNvSpPr txBox="1"/>
      </xdr:nvSpPr>
      <xdr:spPr>
        <a:xfrm>
          <a:off x="14909800" y="1520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121557</xdr:rowOff>
    </xdr:from>
    <xdr:to>
      <xdr:col>68</xdr:col>
      <xdr:colOff>203200</xdr:colOff>
      <xdr:row>89</xdr:row>
      <xdr:rowOff>51707</xdr:rowOff>
    </xdr:to>
    <xdr:sp macro="" textlink="">
      <xdr:nvSpPr>
        <xdr:cNvPr id="284" name="楕円 283"/>
        <xdr:cNvSpPr/>
      </xdr:nvSpPr>
      <xdr:spPr>
        <a:xfrm>
          <a:off x="14351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36484</xdr:rowOff>
    </xdr:from>
    <xdr:ext cx="762000" cy="259045"/>
    <xdr:sp macro="" textlink="">
      <xdr:nvSpPr>
        <xdr:cNvPr id="285" name="テキスト ボックス 284"/>
        <xdr:cNvSpPr txBox="1"/>
      </xdr:nvSpPr>
      <xdr:spPr>
        <a:xfrm>
          <a:off x="14020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104321</xdr:rowOff>
    </xdr:from>
    <xdr:to>
      <xdr:col>64</xdr:col>
      <xdr:colOff>152400</xdr:colOff>
      <xdr:row>89</xdr:row>
      <xdr:rowOff>34471</xdr:rowOff>
    </xdr:to>
    <xdr:sp macro="" textlink="">
      <xdr:nvSpPr>
        <xdr:cNvPr id="286" name="楕円 285"/>
        <xdr:cNvSpPr/>
      </xdr:nvSpPr>
      <xdr:spPr>
        <a:xfrm>
          <a:off x="13462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19248</xdr:rowOff>
    </xdr:from>
    <xdr:ext cx="762000" cy="259045"/>
    <xdr:sp macro="" textlink="">
      <xdr:nvSpPr>
        <xdr:cNvPr id="287" name="テキスト ボックス 286"/>
        <xdr:cNvSpPr txBox="1"/>
      </xdr:nvSpPr>
      <xdr:spPr>
        <a:xfrm>
          <a:off x="13131800" y="152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職員の新規採用を抑制していたことにより類似団体平均を下回っていたが、近年採用数を増加させたことにより、類似団体平均とほぼ同一である。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今後も行財政改革大綱第</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次実施計画に基づき、引き続き適正な管理に努めていく。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318</xdr:rowOff>
    </xdr:from>
    <xdr:to>
      <xdr:col>81</xdr:col>
      <xdr:colOff>44450</xdr:colOff>
      <xdr:row>67</xdr:row>
      <xdr:rowOff>51858</xdr:rowOff>
    </xdr:to>
    <xdr:cxnSp macro="">
      <xdr:nvCxnSpPr>
        <xdr:cNvPr id="317" name="直線コネクタ 316"/>
        <xdr:cNvCxnSpPr/>
      </xdr:nvCxnSpPr>
      <xdr:spPr>
        <a:xfrm flipV="1">
          <a:off x="17018000" y="9944418"/>
          <a:ext cx="0" cy="1594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23935</xdr:rowOff>
    </xdr:from>
    <xdr:ext cx="762000" cy="259045"/>
    <xdr:sp macro="" textlink="">
      <xdr:nvSpPr>
        <xdr:cNvPr id="318" name="定員管理の状況最小値テキスト"/>
        <xdr:cNvSpPr txBox="1"/>
      </xdr:nvSpPr>
      <xdr:spPr>
        <a:xfrm>
          <a:off x="17106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51858</xdr:rowOff>
    </xdr:from>
    <xdr:to>
      <xdr:col>81</xdr:col>
      <xdr:colOff>133350</xdr:colOff>
      <xdr:row>67</xdr:row>
      <xdr:rowOff>51858</xdr:rowOff>
    </xdr:to>
    <xdr:cxnSp macro="">
      <xdr:nvCxnSpPr>
        <xdr:cNvPr id="319" name="直線コネクタ 318"/>
        <xdr:cNvCxnSpPr/>
      </xdr:nvCxnSpPr>
      <xdr:spPr>
        <a:xfrm>
          <a:off x="16929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86695</xdr:rowOff>
    </xdr:from>
    <xdr:ext cx="762000" cy="259045"/>
    <xdr:sp macro="" textlink="">
      <xdr:nvSpPr>
        <xdr:cNvPr id="320" name="定員管理の状況最大値テキスト"/>
        <xdr:cNvSpPr txBox="1"/>
      </xdr:nvSpPr>
      <xdr:spPr>
        <a:xfrm>
          <a:off x="17106900" y="96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318</xdr:rowOff>
    </xdr:from>
    <xdr:to>
      <xdr:col>81</xdr:col>
      <xdr:colOff>133350</xdr:colOff>
      <xdr:row>58</xdr:row>
      <xdr:rowOff>318</xdr:rowOff>
    </xdr:to>
    <xdr:cxnSp macro="">
      <xdr:nvCxnSpPr>
        <xdr:cNvPr id="321" name="直線コネクタ 320"/>
        <xdr:cNvCxnSpPr/>
      </xdr:nvCxnSpPr>
      <xdr:spPr>
        <a:xfrm>
          <a:off x="16929100" y="994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152082</xdr:rowOff>
    </xdr:from>
    <xdr:to>
      <xdr:col>81</xdr:col>
      <xdr:colOff>44450</xdr:colOff>
      <xdr:row>60</xdr:row>
      <xdr:rowOff>160126</xdr:rowOff>
    </xdr:to>
    <xdr:cxnSp macro="">
      <xdr:nvCxnSpPr>
        <xdr:cNvPr id="322" name="直線コネクタ 321"/>
        <xdr:cNvCxnSpPr/>
      </xdr:nvCxnSpPr>
      <xdr:spPr>
        <a:xfrm>
          <a:off x="16179800" y="10439082"/>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111777</xdr:rowOff>
    </xdr:from>
    <xdr:ext cx="762000" cy="259045"/>
    <xdr:sp macro="" textlink="">
      <xdr:nvSpPr>
        <xdr:cNvPr id="323" name="定員管理の状況平均値テキスト"/>
        <xdr:cNvSpPr txBox="1"/>
      </xdr:nvSpPr>
      <xdr:spPr>
        <a:xfrm>
          <a:off x="17106900" y="1022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24" name="フローチャート: 判断 323"/>
        <xdr:cNvSpPr/>
      </xdr:nvSpPr>
      <xdr:spPr>
        <a:xfrm>
          <a:off x="169672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127953</xdr:rowOff>
    </xdr:from>
    <xdr:to>
      <xdr:col>77</xdr:col>
      <xdr:colOff>44450</xdr:colOff>
      <xdr:row>60</xdr:row>
      <xdr:rowOff>152082</xdr:rowOff>
    </xdr:to>
    <xdr:cxnSp macro="">
      <xdr:nvCxnSpPr>
        <xdr:cNvPr id="325" name="直線コネクタ 324"/>
        <xdr:cNvCxnSpPr/>
      </xdr:nvCxnSpPr>
      <xdr:spPr>
        <a:xfrm>
          <a:off x="15290800" y="1041495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103294</xdr:rowOff>
    </xdr:from>
    <xdr:to>
      <xdr:col>77</xdr:col>
      <xdr:colOff>95250</xdr:colOff>
      <xdr:row>61</xdr:row>
      <xdr:rowOff>33444</xdr:rowOff>
    </xdr:to>
    <xdr:sp macro="" textlink="">
      <xdr:nvSpPr>
        <xdr:cNvPr id="326" name="フローチャート: 判断 325"/>
        <xdr:cNvSpPr/>
      </xdr:nvSpPr>
      <xdr:spPr>
        <a:xfrm>
          <a:off x="16129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18221</xdr:rowOff>
    </xdr:from>
    <xdr:ext cx="736600" cy="259045"/>
    <xdr:sp macro="" textlink="">
      <xdr:nvSpPr>
        <xdr:cNvPr id="327" name="テキスト ボックス 326"/>
        <xdr:cNvSpPr txBox="1"/>
      </xdr:nvSpPr>
      <xdr:spPr>
        <a:xfrm>
          <a:off x="15798800" y="10476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99801</xdr:rowOff>
    </xdr:from>
    <xdr:to>
      <xdr:col>72</xdr:col>
      <xdr:colOff>203200</xdr:colOff>
      <xdr:row>60</xdr:row>
      <xdr:rowOff>127953</xdr:rowOff>
    </xdr:to>
    <xdr:cxnSp macro="">
      <xdr:nvCxnSpPr>
        <xdr:cNvPr id="328" name="直線コネクタ 327"/>
        <xdr:cNvCxnSpPr/>
      </xdr:nvCxnSpPr>
      <xdr:spPr>
        <a:xfrm>
          <a:off x="14401800" y="10386801"/>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9" name="フローチャート: 判断 328"/>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19702</xdr:rowOff>
    </xdr:from>
    <xdr:ext cx="762000" cy="259045"/>
    <xdr:sp macro="" textlink="">
      <xdr:nvSpPr>
        <xdr:cNvPr id="330" name="テキスト ボックス 329"/>
        <xdr:cNvSpPr txBox="1"/>
      </xdr:nvSpPr>
      <xdr:spPr>
        <a:xfrm>
          <a:off x="14909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81704</xdr:rowOff>
    </xdr:from>
    <xdr:to>
      <xdr:col>68</xdr:col>
      <xdr:colOff>152400</xdr:colOff>
      <xdr:row>60</xdr:row>
      <xdr:rowOff>99801</xdr:rowOff>
    </xdr:to>
    <xdr:cxnSp macro="">
      <xdr:nvCxnSpPr>
        <xdr:cNvPr id="331" name="直線コネクタ 330"/>
        <xdr:cNvCxnSpPr/>
      </xdr:nvCxnSpPr>
      <xdr:spPr>
        <a:xfrm>
          <a:off x="13512800" y="10368704"/>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32" name="フローチャート: 判断 331"/>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25734</xdr:rowOff>
    </xdr:from>
    <xdr:ext cx="762000" cy="259045"/>
    <xdr:sp macro="" textlink="">
      <xdr:nvSpPr>
        <xdr:cNvPr id="333" name="テキスト ボックス 332"/>
        <xdr:cNvSpPr txBox="1"/>
      </xdr:nvSpPr>
      <xdr:spPr>
        <a:xfrm>
          <a:off x="14020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4" name="フローチャート: 判断 333"/>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33778</xdr:rowOff>
    </xdr:from>
    <xdr:ext cx="762000" cy="259045"/>
    <xdr:sp macro="" textlink="">
      <xdr:nvSpPr>
        <xdr:cNvPr id="335" name="テキスト ボックス 334"/>
        <xdr:cNvSpPr txBox="1"/>
      </xdr:nvSpPr>
      <xdr:spPr>
        <a:xfrm>
          <a:off x="13131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109326</xdr:rowOff>
    </xdr:from>
    <xdr:to>
      <xdr:col>81</xdr:col>
      <xdr:colOff>95250</xdr:colOff>
      <xdr:row>61</xdr:row>
      <xdr:rowOff>39476</xdr:rowOff>
    </xdr:to>
    <xdr:sp macro="" textlink="">
      <xdr:nvSpPr>
        <xdr:cNvPr id="341" name="楕円 340"/>
        <xdr:cNvSpPr/>
      </xdr:nvSpPr>
      <xdr:spPr>
        <a:xfrm>
          <a:off x="16967200" y="1039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81403</xdr:rowOff>
    </xdr:from>
    <xdr:ext cx="762000" cy="259045"/>
    <xdr:sp macro="" textlink="">
      <xdr:nvSpPr>
        <xdr:cNvPr id="342" name="定員管理の状況該当値テキスト"/>
        <xdr:cNvSpPr txBox="1"/>
      </xdr:nvSpPr>
      <xdr:spPr>
        <a:xfrm>
          <a:off x="17106900" y="10368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101282</xdr:rowOff>
    </xdr:from>
    <xdr:to>
      <xdr:col>77</xdr:col>
      <xdr:colOff>95250</xdr:colOff>
      <xdr:row>61</xdr:row>
      <xdr:rowOff>31432</xdr:rowOff>
    </xdr:to>
    <xdr:sp macro="" textlink="">
      <xdr:nvSpPr>
        <xdr:cNvPr id="343" name="楕円 342"/>
        <xdr:cNvSpPr/>
      </xdr:nvSpPr>
      <xdr:spPr>
        <a:xfrm>
          <a:off x="16129000" y="1038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41609</xdr:rowOff>
    </xdr:from>
    <xdr:ext cx="736600" cy="259045"/>
    <xdr:sp macro="" textlink="">
      <xdr:nvSpPr>
        <xdr:cNvPr id="344" name="テキスト ボックス 343"/>
        <xdr:cNvSpPr txBox="1"/>
      </xdr:nvSpPr>
      <xdr:spPr>
        <a:xfrm>
          <a:off x="15798800" y="10157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77153</xdr:rowOff>
    </xdr:from>
    <xdr:to>
      <xdr:col>73</xdr:col>
      <xdr:colOff>44450</xdr:colOff>
      <xdr:row>61</xdr:row>
      <xdr:rowOff>7303</xdr:rowOff>
    </xdr:to>
    <xdr:sp macro="" textlink="">
      <xdr:nvSpPr>
        <xdr:cNvPr id="345" name="楕円 344"/>
        <xdr:cNvSpPr/>
      </xdr:nvSpPr>
      <xdr:spPr>
        <a:xfrm>
          <a:off x="15240000" y="103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17480</xdr:rowOff>
    </xdr:from>
    <xdr:ext cx="762000" cy="259045"/>
    <xdr:sp macro="" textlink="">
      <xdr:nvSpPr>
        <xdr:cNvPr id="346" name="テキスト ボックス 345"/>
        <xdr:cNvSpPr txBox="1"/>
      </xdr:nvSpPr>
      <xdr:spPr>
        <a:xfrm>
          <a:off x="14909800" y="1013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49001</xdr:rowOff>
    </xdr:from>
    <xdr:to>
      <xdr:col>68</xdr:col>
      <xdr:colOff>203200</xdr:colOff>
      <xdr:row>60</xdr:row>
      <xdr:rowOff>150601</xdr:rowOff>
    </xdr:to>
    <xdr:sp macro="" textlink="">
      <xdr:nvSpPr>
        <xdr:cNvPr id="347" name="楕円 346"/>
        <xdr:cNvSpPr/>
      </xdr:nvSpPr>
      <xdr:spPr>
        <a:xfrm>
          <a:off x="14351000" y="1033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160778</xdr:rowOff>
    </xdr:from>
    <xdr:ext cx="762000" cy="259045"/>
    <xdr:sp macro="" textlink="">
      <xdr:nvSpPr>
        <xdr:cNvPr id="348" name="テキスト ボックス 347"/>
        <xdr:cNvSpPr txBox="1"/>
      </xdr:nvSpPr>
      <xdr:spPr>
        <a:xfrm>
          <a:off x="14020800" y="10104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30904</xdr:rowOff>
    </xdr:from>
    <xdr:to>
      <xdr:col>64</xdr:col>
      <xdr:colOff>152400</xdr:colOff>
      <xdr:row>60</xdr:row>
      <xdr:rowOff>132504</xdr:rowOff>
    </xdr:to>
    <xdr:sp macro="" textlink="">
      <xdr:nvSpPr>
        <xdr:cNvPr id="349" name="楕円 348"/>
        <xdr:cNvSpPr/>
      </xdr:nvSpPr>
      <xdr:spPr>
        <a:xfrm>
          <a:off x="13462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142681</xdr:rowOff>
    </xdr:from>
    <xdr:ext cx="762000" cy="259045"/>
    <xdr:sp macro="" textlink="">
      <xdr:nvSpPr>
        <xdr:cNvPr id="350" name="テキスト ボックス 349"/>
        <xdr:cNvSpPr txBox="1"/>
      </xdr:nvSpPr>
      <xdr:spPr>
        <a:xfrm>
          <a:off x="13131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標準財政規模の増加により算式上の分母が大きくなり、比率としては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ポイント減少した。しかし、今後公共施設の老朽化対策や一部事務組合で実施する最終処分処理場建設等に係る新たな地方債発行による公債費の増が見込まれるため、上昇に転じる可能性がある。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事業の選択と集中、交付税措置のある地方債の活用により、将来負担の軽減を図っていく。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28575</xdr:rowOff>
    </xdr:from>
    <xdr:to>
      <xdr:col>81</xdr:col>
      <xdr:colOff>44450</xdr:colOff>
      <xdr:row>43</xdr:row>
      <xdr:rowOff>119380</xdr:rowOff>
    </xdr:to>
    <xdr:cxnSp macro="">
      <xdr:nvCxnSpPr>
        <xdr:cNvPr id="375" name="直線コネクタ 374"/>
        <xdr:cNvCxnSpPr/>
      </xdr:nvCxnSpPr>
      <xdr:spPr>
        <a:xfrm flipV="1">
          <a:off x="17018000" y="62007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76"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77" name="直線コネクタ 376"/>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114952</xdr:rowOff>
    </xdr:from>
    <xdr:ext cx="762000" cy="259045"/>
    <xdr:sp macro="" textlink="">
      <xdr:nvSpPr>
        <xdr:cNvPr id="378" name="公債費負担の状況最大値テキスト"/>
        <xdr:cNvSpPr txBox="1"/>
      </xdr:nvSpPr>
      <xdr:spPr>
        <a:xfrm>
          <a:off x="17106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28575</xdr:rowOff>
    </xdr:from>
    <xdr:to>
      <xdr:col>81</xdr:col>
      <xdr:colOff>133350</xdr:colOff>
      <xdr:row>36</xdr:row>
      <xdr:rowOff>28575</xdr:rowOff>
    </xdr:to>
    <xdr:cxnSp macro="">
      <xdr:nvCxnSpPr>
        <xdr:cNvPr id="379" name="直線コネクタ 378"/>
        <xdr:cNvCxnSpPr/>
      </xdr:nvCxnSpPr>
      <xdr:spPr>
        <a:xfrm>
          <a:off x="16929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145097</xdr:rowOff>
    </xdr:from>
    <xdr:to>
      <xdr:col>81</xdr:col>
      <xdr:colOff>44450</xdr:colOff>
      <xdr:row>40</xdr:row>
      <xdr:rowOff>151130</xdr:rowOff>
    </xdr:to>
    <xdr:cxnSp macro="">
      <xdr:nvCxnSpPr>
        <xdr:cNvPr id="380" name="直線コネクタ 379"/>
        <xdr:cNvCxnSpPr/>
      </xdr:nvCxnSpPr>
      <xdr:spPr>
        <a:xfrm flipV="1">
          <a:off x="16179800" y="7003097"/>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59072</xdr:rowOff>
    </xdr:from>
    <xdr:ext cx="762000" cy="259045"/>
    <xdr:sp macro="" textlink="">
      <xdr:nvSpPr>
        <xdr:cNvPr id="381" name="公債費負担の状況平均値テキスト"/>
        <xdr:cNvSpPr txBox="1"/>
      </xdr:nvSpPr>
      <xdr:spPr>
        <a:xfrm>
          <a:off x="17106900" y="657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42545</xdr:rowOff>
    </xdr:from>
    <xdr:to>
      <xdr:col>81</xdr:col>
      <xdr:colOff>95250</xdr:colOff>
      <xdr:row>39</xdr:row>
      <xdr:rowOff>144145</xdr:rowOff>
    </xdr:to>
    <xdr:sp macro="" textlink="">
      <xdr:nvSpPr>
        <xdr:cNvPr id="382" name="フローチャート: 判断 381"/>
        <xdr:cNvSpPr/>
      </xdr:nvSpPr>
      <xdr:spPr>
        <a:xfrm>
          <a:off x="16967200" y="672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151130</xdr:rowOff>
    </xdr:from>
    <xdr:to>
      <xdr:col>77</xdr:col>
      <xdr:colOff>44450</xdr:colOff>
      <xdr:row>40</xdr:row>
      <xdr:rowOff>169228</xdr:rowOff>
    </xdr:to>
    <xdr:cxnSp macro="">
      <xdr:nvCxnSpPr>
        <xdr:cNvPr id="383" name="直線コネクタ 382"/>
        <xdr:cNvCxnSpPr/>
      </xdr:nvCxnSpPr>
      <xdr:spPr>
        <a:xfrm flipV="1">
          <a:off x="15290800" y="700913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60643</xdr:rowOff>
    </xdr:from>
    <xdr:to>
      <xdr:col>77</xdr:col>
      <xdr:colOff>95250</xdr:colOff>
      <xdr:row>39</xdr:row>
      <xdr:rowOff>162243</xdr:rowOff>
    </xdr:to>
    <xdr:sp macro="" textlink="">
      <xdr:nvSpPr>
        <xdr:cNvPr id="384" name="フローチャート: 判断 383"/>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970</xdr:rowOff>
    </xdr:from>
    <xdr:ext cx="736600" cy="259045"/>
    <xdr:sp macro="" textlink="">
      <xdr:nvSpPr>
        <xdr:cNvPr id="385" name="テキスト ボックス 384"/>
        <xdr:cNvSpPr txBox="1"/>
      </xdr:nvSpPr>
      <xdr:spPr>
        <a:xfrm>
          <a:off x="15798800" y="6516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169228</xdr:rowOff>
    </xdr:from>
    <xdr:to>
      <xdr:col>72</xdr:col>
      <xdr:colOff>203200</xdr:colOff>
      <xdr:row>41</xdr:row>
      <xdr:rowOff>27940</xdr:rowOff>
    </xdr:to>
    <xdr:cxnSp macro="">
      <xdr:nvCxnSpPr>
        <xdr:cNvPr id="386" name="直線コネクタ 385"/>
        <xdr:cNvCxnSpPr/>
      </xdr:nvCxnSpPr>
      <xdr:spPr>
        <a:xfrm flipV="1">
          <a:off x="14401800" y="702722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114935</xdr:rowOff>
    </xdr:from>
    <xdr:to>
      <xdr:col>73</xdr:col>
      <xdr:colOff>44450</xdr:colOff>
      <xdr:row>40</xdr:row>
      <xdr:rowOff>45085</xdr:rowOff>
    </xdr:to>
    <xdr:sp macro="" textlink="">
      <xdr:nvSpPr>
        <xdr:cNvPr id="387" name="フローチャート: 判断 386"/>
        <xdr:cNvSpPr/>
      </xdr:nvSpPr>
      <xdr:spPr>
        <a:xfrm>
          <a:off x="152400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55262</xdr:rowOff>
    </xdr:from>
    <xdr:ext cx="762000" cy="259045"/>
    <xdr:sp macro="" textlink="">
      <xdr:nvSpPr>
        <xdr:cNvPr id="388" name="テキスト ボックス 387"/>
        <xdr:cNvSpPr txBox="1"/>
      </xdr:nvSpPr>
      <xdr:spPr>
        <a:xfrm>
          <a:off x="14909800" y="657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27940</xdr:rowOff>
    </xdr:from>
    <xdr:to>
      <xdr:col>68</xdr:col>
      <xdr:colOff>152400</xdr:colOff>
      <xdr:row>42</xdr:row>
      <xdr:rowOff>55563</xdr:rowOff>
    </xdr:to>
    <xdr:cxnSp macro="">
      <xdr:nvCxnSpPr>
        <xdr:cNvPr id="389" name="直線コネクタ 388"/>
        <xdr:cNvCxnSpPr/>
      </xdr:nvCxnSpPr>
      <xdr:spPr>
        <a:xfrm flipV="1">
          <a:off x="13512800" y="7057390"/>
          <a:ext cx="889000" cy="19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0" name="フローチャート: 判断 389"/>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391" name="テキスト ボックス 390"/>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392" name="フローチャート: 判断 391"/>
        <xdr:cNvSpPr/>
      </xdr:nvSpPr>
      <xdr:spPr>
        <a:xfrm>
          <a:off x="13462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163847</xdr:rowOff>
    </xdr:from>
    <xdr:ext cx="762000" cy="259045"/>
    <xdr:sp macro="" textlink="">
      <xdr:nvSpPr>
        <xdr:cNvPr id="393" name="テキスト ボックス 392"/>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94297</xdr:rowOff>
    </xdr:from>
    <xdr:to>
      <xdr:col>81</xdr:col>
      <xdr:colOff>95250</xdr:colOff>
      <xdr:row>41</xdr:row>
      <xdr:rowOff>24447</xdr:rowOff>
    </xdr:to>
    <xdr:sp macro="" textlink="">
      <xdr:nvSpPr>
        <xdr:cNvPr id="399" name="楕円 398"/>
        <xdr:cNvSpPr/>
      </xdr:nvSpPr>
      <xdr:spPr>
        <a:xfrm>
          <a:off x="16967200" y="695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66374</xdr:rowOff>
    </xdr:from>
    <xdr:ext cx="762000" cy="259045"/>
    <xdr:sp macro="" textlink="">
      <xdr:nvSpPr>
        <xdr:cNvPr id="400" name="公債費負担の状況該当値テキスト"/>
        <xdr:cNvSpPr txBox="1"/>
      </xdr:nvSpPr>
      <xdr:spPr>
        <a:xfrm>
          <a:off x="17106900" y="692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100330</xdr:rowOff>
    </xdr:from>
    <xdr:to>
      <xdr:col>77</xdr:col>
      <xdr:colOff>95250</xdr:colOff>
      <xdr:row>41</xdr:row>
      <xdr:rowOff>30480</xdr:rowOff>
    </xdr:to>
    <xdr:sp macro="" textlink="">
      <xdr:nvSpPr>
        <xdr:cNvPr id="401" name="楕円 400"/>
        <xdr:cNvSpPr/>
      </xdr:nvSpPr>
      <xdr:spPr>
        <a:xfrm>
          <a:off x="16129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15257</xdr:rowOff>
    </xdr:from>
    <xdr:ext cx="736600" cy="259045"/>
    <xdr:sp macro="" textlink="">
      <xdr:nvSpPr>
        <xdr:cNvPr id="402" name="テキスト ボックス 401"/>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118428</xdr:rowOff>
    </xdr:from>
    <xdr:to>
      <xdr:col>73</xdr:col>
      <xdr:colOff>44450</xdr:colOff>
      <xdr:row>41</xdr:row>
      <xdr:rowOff>48578</xdr:rowOff>
    </xdr:to>
    <xdr:sp macro="" textlink="">
      <xdr:nvSpPr>
        <xdr:cNvPr id="403" name="楕円 402"/>
        <xdr:cNvSpPr/>
      </xdr:nvSpPr>
      <xdr:spPr>
        <a:xfrm>
          <a:off x="15240000" y="697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33355</xdr:rowOff>
    </xdr:from>
    <xdr:ext cx="762000" cy="259045"/>
    <xdr:sp macro="" textlink="">
      <xdr:nvSpPr>
        <xdr:cNvPr id="404" name="テキスト ボックス 403"/>
        <xdr:cNvSpPr txBox="1"/>
      </xdr:nvSpPr>
      <xdr:spPr>
        <a:xfrm>
          <a:off x="14909800" y="706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148590</xdr:rowOff>
    </xdr:from>
    <xdr:to>
      <xdr:col>68</xdr:col>
      <xdr:colOff>203200</xdr:colOff>
      <xdr:row>41</xdr:row>
      <xdr:rowOff>78740</xdr:rowOff>
    </xdr:to>
    <xdr:sp macro="" textlink="">
      <xdr:nvSpPr>
        <xdr:cNvPr id="405" name="楕円 404"/>
        <xdr:cNvSpPr/>
      </xdr:nvSpPr>
      <xdr:spPr>
        <a:xfrm>
          <a:off x="14351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63517</xdr:rowOff>
    </xdr:from>
    <xdr:ext cx="762000" cy="259045"/>
    <xdr:sp macro="" textlink="">
      <xdr:nvSpPr>
        <xdr:cNvPr id="406" name="テキスト ボックス 405"/>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4763</xdr:rowOff>
    </xdr:from>
    <xdr:to>
      <xdr:col>64</xdr:col>
      <xdr:colOff>152400</xdr:colOff>
      <xdr:row>42</xdr:row>
      <xdr:rowOff>106363</xdr:rowOff>
    </xdr:to>
    <xdr:sp macro="" textlink="">
      <xdr:nvSpPr>
        <xdr:cNvPr id="407" name="楕円 406"/>
        <xdr:cNvSpPr/>
      </xdr:nvSpPr>
      <xdr:spPr>
        <a:xfrm>
          <a:off x="13462000" y="72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91140</xdr:rowOff>
    </xdr:from>
    <xdr:ext cx="762000" cy="259045"/>
    <xdr:sp macro="" textlink="">
      <xdr:nvSpPr>
        <xdr:cNvPr id="408" name="テキスト ボックス 407"/>
        <xdr:cNvSpPr txBox="1"/>
      </xdr:nvSpPr>
      <xdr:spPr>
        <a:xfrm>
          <a:off x="13131800" y="729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300">
              <a:effectLst/>
              <a:latin typeface="ＭＳ Ｐゴシック" panose="020B0600070205080204" pitchFamily="50" charset="-128"/>
              <a:ea typeface="ＭＳ Ｐゴシック" panose="020B0600070205080204" pitchFamily="50" charset="-128"/>
            </a:rPr>
            <a:t>類似団体平均を大きく上回っているのは、平成</a:t>
          </a:r>
          <a:r>
            <a:rPr lang="en-US" altLang="ja-JP" sz="1300">
              <a:effectLst/>
              <a:latin typeface="ＭＳ Ｐゴシック" panose="020B0600070205080204" pitchFamily="50" charset="-128"/>
              <a:ea typeface="ＭＳ Ｐゴシック" panose="020B0600070205080204" pitchFamily="50" charset="-128"/>
            </a:rPr>
            <a:t>24</a:t>
          </a:r>
          <a:r>
            <a:rPr lang="ja-JP" altLang="en-US" sz="1300">
              <a:effectLst/>
              <a:latin typeface="ＭＳ Ｐゴシック" panose="020B0600070205080204" pitchFamily="50" charset="-128"/>
              <a:ea typeface="ＭＳ Ｐゴシック" panose="020B0600070205080204" pitchFamily="50" charset="-128"/>
            </a:rPr>
            <a:t>年度に発行した第三セクター等改革推進債によるところが大きい。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昨年度に引き続き第三セクター等改革推進債の繰上償還を行い地方債現在高を減少させたことや、標準財政規模の増が影響し、前年と比べ</a:t>
          </a:r>
          <a:r>
            <a:rPr kumimoji="1" lang="en-US" altLang="ja-JP" sz="1300">
              <a:latin typeface="ＭＳ Ｐゴシック" panose="020B0600070205080204" pitchFamily="50" charset="-128"/>
              <a:ea typeface="ＭＳ Ｐゴシック" panose="020B0600070205080204" pitchFamily="50" charset="-128"/>
            </a:rPr>
            <a:t>14.7</a:t>
          </a:r>
          <a:r>
            <a:rPr kumimoji="1" lang="ja-JP" altLang="en-US" sz="1300">
              <a:latin typeface="ＭＳ Ｐゴシック" panose="020B0600070205080204" pitchFamily="50" charset="-128"/>
              <a:ea typeface="ＭＳ Ｐゴシック" panose="020B0600070205080204" pitchFamily="50" charset="-128"/>
            </a:rPr>
            <a:t>ポイント減少した。引き続き繰上償還に努める。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37" name="直線コネクタ 436"/>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38"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39" name="直線コネクタ 438"/>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91313</xdr:rowOff>
    </xdr:from>
    <xdr:to>
      <xdr:col>81</xdr:col>
      <xdr:colOff>44450</xdr:colOff>
      <xdr:row>19</xdr:row>
      <xdr:rowOff>38100</xdr:rowOff>
    </xdr:to>
    <xdr:cxnSp macro="">
      <xdr:nvCxnSpPr>
        <xdr:cNvPr id="442" name="直線コネクタ 441"/>
        <xdr:cNvCxnSpPr/>
      </xdr:nvCxnSpPr>
      <xdr:spPr>
        <a:xfrm flipV="1">
          <a:off x="16179800" y="3177413"/>
          <a:ext cx="838200" cy="11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21226</xdr:rowOff>
    </xdr:from>
    <xdr:ext cx="762000" cy="259045"/>
    <xdr:sp macro="" textlink="">
      <xdr:nvSpPr>
        <xdr:cNvPr id="443" name="将来負担の状況平均値テキスト"/>
        <xdr:cNvSpPr txBox="1"/>
      </xdr:nvSpPr>
      <xdr:spPr>
        <a:xfrm>
          <a:off x="17106900" y="2421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4699</xdr:rowOff>
    </xdr:from>
    <xdr:to>
      <xdr:col>81</xdr:col>
      <xdr:colOff>95250</xdr:colOff>
      <xdr:row>15</xdr:row>
      <xdr:rowOff>106299</xdr:rowOff>
    </xdr:to>
    <xdr:sp macro="" textlink="">
      <xdr:nvSpPr>
        <xdr:cNvPr id="444" name="フローチャート: 判断 443"/>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38100</xdr:rowOff>
    </xdr:from>
    <xdr:to>
      <xdr:col>77</xdr:col>
      <xdr:colOff>44450</xdr:colOff>
      <xdr:row>19</xdr:row>
      <xdr:rowOff>80730</xdr:rowOff>
    </xdr:to>
    <xdr:cxnSp macro="">
      <xdr:nvCxnSpPr>
        <xdr:cNvPr id="445" name="直線コネクタ 444"/>
        <xdr:cNvCxnSpPr/>
      </xdr:nvCxnSpPr>
      <xdr:spPr>
        <a:xfrm flipV="1">
          <a:off x="15290800" y="3295650"/>
          <a:ext cx="889000" cy="4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32046</xdr:rowOff>
    </xdr:from>
    <xdr:to>
      <xdr:col>77</xdr:col>
      <xdr:colOff>95250</xdr:colOff>
      <xdr:row>15</xdr:row>
      <xdr:rowOff>133646</xdr:rowOff>
    </xdr:to>
    <xdr:sp macro="" textlink="">
      <xdr:nvSpPr>
        <xdr:cNvPr id="446" name="フローチャート: 判断 445"/>
        <xdr:cNvSpPr/>
      </xdr:nvSpPr>
      <xdr:spPr>
        <a:xfrm>
          <a:off x="16129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143823</xdr:rowOff>
    </xdr:from>
    <xdr:ext cx="736600" cy="259045"/>
    <xdr:sp macro="" textlink="">
      <xdr:nvSpPr>
        <xdr:cNvPr id="447" name="テキスト ボックス 446"/>
        <xdr:cNvSpPr txBox="1"/>
      </xdr:nvSpPr>
      <xdr:spPr>
        <a:xfrm>
          <a:off x="15798800" y="2372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80730</xdr:rowOff>
    </xdr:from>
    <xdr:to>
      <xdr:col>72</xdr:col>
      <xdr:colOff>203200</xdr:colOff>
      <xdr:row>20</xdr:row>
      <xdr:rowOff>72560</xdr:rowOff>
    </xdr:to>
    <xdr:cxnSp macro="">
      <xdr:nvCxnSpPr>
        <xdr:cNvPr id="448" name="直線コネクタ 447"/>
        <xdr:cNvCxnSpPr/>
      </xdr:nvCxnSpPr>
      <xdr:spPr>
        <a:xfrm flipV="1">
          <a:off x="14401800" y="3338280"/>
          <a:ext cx="889000" cy="16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48133</xdr:rowOff>
    </xdr:from>
    <xdr:to>
      <xdr:col>73</xdr:col>
      <xdr:colOff>44450</xdr:colOff>
      <xdr:row>15</xdr:row>
      <xdr:rowOff>149733</xdr:rowOff>
    </xdr:to>
    <xdr:sp macro="" textlink="">
      <xdr:nvSpPr>
        <xdr:cNvPr id="449" name="フローチャート: 判断 448"/>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159910</xdr:rowOff>
    </xdr:from>
    <xdr:ext cx="762000" cy="259045"/>
    <xdr:sp macro="" textlink="">
      <xdr:nvSpPr>
        <xdr:cNvPr id="450" name="テキスト ボックス 449"/>
        <xdr:cNvSpPr txBox="1"/>
      </xdr:nvSpPr>
      <xdr:spPr>
        <a:xfrm>
          <a:off x="14909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72560</xdr:rowOff>
    </xdr:from>
    <xdr:to>
      <xdr:col>68</xdr:col>
      <xdr:colOff>152400</xdr:colOff>
      <xdr:row>20</xdr:row>
      <xdr:rowOff>95885</xdr:rowOff>
    </xdr:to>
    <xdr:cxnSp macro="">
      <xdr:nvCxnSpPr>
        <xdr:cNvPr id="451" name="直線コネクタ 450"/>
        <xdr:cNvCxnSpPr/>
      </xdr:nvCxnSpPr>
      <xdr:spPr>
        <a:xfrm flipV="1">
          <a:off x="13512800" y="3501560"/>
          <a:ext cx="889000" cy="2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2" name="フローチャート: 判断 451"/>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3" name="テキスト ボックス 452"/>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4" name="フローチャート: 判断 453"/>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5" name="テキスト ボックス 454"/>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40513</xdr:rowOff>
    </xdr:from>
    <xdr:to>
      <xdr:col>81</xdr:col>
      <xdr:colOff>95250</xdr:colOff>
      <xdr:row>18</xdr:row>
      <xdr:rowOff>142113</xdr:rowOff>
    </xdr:to>
    <xdr:sp macro="" textlink="">
      <xdr:nvSpPr>
        <xdr:cNvPr id="461" name="楕円 460"/>
        <xdr:cNvSpPr/>
      </xdr:nvSpPr>
      <xdr:spPr>
        <a:xfrm>
          <a:off x="16967200" y="312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12590</xdr:rowOff>
    </xdr:from>
    <xdr:ext cx="762000" cy="259045"/>
    <xdr:sp macro="" textlink="">
      <xdr:nvSpPr>
        <xdr:cNvPr id="462" name="将来負担の状況該当値テキスト"/>
        <xdr:cNvSpPr txBox="1"/>
      </xdr:nvSpPr>
      <xdr:spPr>
        <a:xfrm>
          <a:off x="17106900" y="3098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158750</xdr:rowOff>
    </xdr:from>
    <xdr:to>
      <xdr:col>77</xdr:col>
      <xdr:colOff>95250</xdr:colOff>
      <xdr:row>19</xdr:row>
      <xdr:rowOff>88900</xdr:rowOff>
    </xdr:to>
    <xdr:sp macro="" textlink="">
      <xdr:nvSpPr>
        <xdr:cNvPr id="463" name="楕円 462"/>
        <xdr:cNvSpPr/>
      </xdr:nvSpPr>
      <xdr:spPr>
        <a:xfrm>
          <a:off x="16129000" y="324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73677</xdr:rowOff>
    </xdr:from>
    <xdr:ext cx="736600" cy="259045"/>
    <xdr:sp macro="" textlink="">
      <xdr:nvSpPr>
        <xdr:cNvPr id="464" name="テキスト ボックス 463"/>
        <xdr:cNvSpPr txBox="1"/>
      </xdr:nvSpPr>
      <xdr:spPr>
        <a:xfrm>
          <a:off x="15798800" y="333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29930</xdr:rowOff>
    </xdr:from>
    <xdr:to>
      <xdr:col>73</xdr:col>
      <xdr:colOff>44450</xdr:colOff>
      <xdr:row>19</xdr:row>
      <xdr:rowOff>131530</xdr:rowOff>
    </xdr:to>
    <xdr:sp macro="" textlink="">
      <xdr:nvSpPr>
        <xdr:cNvPr id="465" name="楕円 464"/>
        <xdr:cNvSpPr/>
      </xdr:nvSpPr>
      <xdr:spPr>
        <a:xfrm>
          <a:off x="15240000" y="328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116307</xdr:rowOff>
    </xdr:from>
    <xdr:ext cx="762000" cy="259045"/>
    <xdr:sp macro="" textlink="">
      <xdr:nvSpPr>
        <xdr:cNvPr id="466" name="テキスト ボックス 465"/>
        <xdr:cNvSpPr txBox="1"/>
      </xdr:nvSpPr>
      <xdr:spPr>
        <a:xfrm>
          <a:off x="14909800" y="337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21760</xdr:rowOff>
    </xdr:from>
    <xdr:to>
      <xdr:col>68</xdr:col>
      <xdr:colOff>203200</xdr:colOff>
      <xdr:row>20</xdr:row>
      <xdr:rowOff>123360</xdr:rowOff>
    </xdr:to>
    <xdr:sp macro="" textlink="">
      <xdr:nvSpPr>
        <xdr:cNvPr id="467" name="楕円 466"/>
        <xdr:cNvSpPr/>
      </xdr:nvSpPr>
      <xdr:spPr>
        <a:xfrm>
          <a:off x="14351000" y="345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108137</xdr:rowOff>
    </xdr:from>
    <xdr:ext cx="762000" cy="259045"/>
    <xdr:sp macro="" textlink="">
      <xdr:nvSpPr>
        <xdr:cNvPr id="468" name="テキスト ボックス 467"/>
        <xdr:cNvSpPr txBox="1"/>
      </xdr:nvSpPr>
      <xdr:spPr>
        <a:xfrm>
          <a:off x="14020800" y="353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45085</xdr:rowOff>
    </xdr:from>
    <xdr:to>
      <xdr:col>64</xdr:col>
      <xdr:colOff>152400</xdr:colOff>
      <xdr:row>20</xdr:row>
      <xdr:rowOff>146685</xdr:rowOff>
    </xdr:to>
    <xdr:sp macro="" textlink="">
      <xdr:nvSpPr>
        <xdr:cNvPr id="469" name="楕円 468"/>
        <xdr:cNvSpPr/>
      </xdr:nvSpPr>
      <xdr:spPr>
        <a:xfrm>
          <a:off x="13462000" y="347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131462</xdr:rowOff>
    </xdr:from>
    <xdr:ext cx="762000" cy="259045"/>
    <xdr:sp macro="" textlink="">
      <xdr:nvSpPr>
        <xdr:cNvPr id="470" name="テキスト ボックス 469"/>
        <xdr:cNvSpPr txBox="1"/>
      </xdr:nvSpPr>
      <xdr:spPr>
        <a:xfrm>
          <a:off x="13131800" y="356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千葉県茂原市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90,481
89,294
99.92
30,744,037
30,149,558
523,641
18,190,113
39,283,201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100.3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数値としては横ばいであるが、県人事委員会勧告による増額改定等の影響もあり人件費は増加傾向である。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類似団体平均を上回っており、職員の適正管理、業務委託の推進、業務の効率化等により人件費の削減を図っていく。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66040</xdr:rowOff>
    </xdr:to>
    <xdr:cxnSp macro="">
      <xdr:nvCxnSpPr>
        <xdr:cNvPr id="61" name="直線コネクタ 60"/>
        <xdr:cNvCxnSpPr/>
      </xdr:nvCxnSpPr>
      <xdr:spPr>
        <a:xfrm flipV="1">
          <a:off x="4826000" y="58267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92710</xdr:rowOff>
    </xdr:from>
    <xdr:to>
      <xdr:col>24</xdr:col>
      <xdr:colOff>25400</xdr:colOff>
      <xdr:row>37</xdr:row>
      <xdr:rowOff>92710</xdr:rowOff>
    </xdr:to>
    <xdr:cxnSp macro="">
      <xdr:nvCxnSpPr>
        <xdr:cNvPr id="66" name="直線コネクタ 65"/>
        <xdr:cNvCxnSpPr/>
      </xdr:nvCxnSpPr>
      <xdr:spPr>
        <a:xfrm>
          <a:off x="3987800" y="6436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46990</xdr:rowOff>
    </xdr:from>
    <xdr:to>
      <xdr:col>19</xdr:col>
      <xdr:colOff>187325</xdr:colOff>
      <xdr:row>37</xdr:row>
      <xdr:rowOff>92710</xdr:rowOff>
    </xdr:to>
    <xdr:cxnSp macro="">
      <xdr:nvCxnSpPr>
        <xdr:cNvPr id="69" name="直線コネクタ 68"/>
        <xdr:cNvCxnSpPr/>
      </xdr:nvCxnSpPr>
      <xdr:spPr>
        <a:xfrm>
          <a:off x="3098800" y="6390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46990</xdr:rowOff>
    </xdr:from>
    <xdr:to>
      <xdr:col>15</xdr:col>
      <xdr:colOff>98425</xdr:colOff>
      <xdr:row>37</xdr:row>
      <xdr:rowOff>123190</xdr:rowOff>
    </xdr:to>
    <xdr:cxnSp macro="">
      <xdr:nvCxnSpPr>
        <xdr:cNvPr id="72" name="直線コネクタ 71"/>
        <xdr:cNvCxnSpPr/>
      </xdr:nvCxnSpPr>
      <xdr:spPr>
        <a:xfrm flipV="1">
          <a:off x="2209800" y="63906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77470</xdr:rowOff>
    </xdr:from>
    <xdr:to>
      <xdr:col>11</xdr:col>
      <xdr:colOff>9525</xdr:colOff>
      <xdr:row>37</xdr:row>
      <xdr:rowOff>123190</xdr:rowOff>
    </xdr:to>
    <xdr:cxnSp macro="">
      <xdr:nvCxnSpPr>
        <xdr:cNvPr id="75" name="直線コネクタ 74"/>
        <xdr:cNvCxnSpPr/>
      </xdr:nvCxnSpPr>
      <xdr:spPr>
        <a:xfrm>
          <a:off x="1320800" y="6421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85" name="楕円 84"/>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13987</xdr:rowOff>
    </xdr:from>
    <xdr:ext cx="762000" cy="259045"/>
    <xdr:sp macro="" textlink="">
      <xdr:nvSpPr>
        <xdr:cNvPr id="86" name="人件費該当値テキスト"/>
        <xdr:cNvSpPr txBox="1"/>
      </xdr:nvSpPr>
      <xdr:spPr>
        <a:xfrm>
          <a:off x="4914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41910</xdr:rowOff>
    </xdr:from>
    <xdr:to>
      <xdr:col>20</xdr:col>
      <xdr:colOff>38100</xdr:colOff>
      <xdr:row>37</xdr:row>
      <xdr:rowOff>143510</xdr:rowOff>
    </xdr:to>
    <xdr:sp macro="" textlink="">
      <xdr:nvSpPr>
        <xdr:cNvPr id="87" name="楕円 86"/>
        <xdr:cNvSpPr/>
      </xdr:nvSpPr>
      <xdr:spPr>
        <a:xfrm>
          <a:off x="3937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88" name="テキスト ボックス 87"/>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167640</xdr:rowOff>
    </xdr:from>
    <xdr:to>
      <xdr:col>15</xdr:col>
      <xdr:colOff>149225</xdr:colOff>
      <xdr:row>37</xdr:row>
      <xdr:rowOff>97790</xdr:rowOff>
    </xdr:to>
    <xdr:sp macro="" textlink="">
      <xdr:nvSpPr>
        <xdr:cNvPr id="89" name="楕円 88"/>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90" name="テキスト ボックス 89"/>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72390</xdr:rowOff>
    </xdr:from>
    <xdr:to>
      <xdr:col>11</xdr:col>
      <xdr:colOff>60325</xdr:colOff>
      <xdr:row>38</xdr:row>
      <xdr:rowOff>2540</xdr:rowOff>
    </xdr:to>
    <xdr:sp macro="" textlink="">
      <xdr:nvSpPr>
        <xdr:cNvPr id="91" name="楕円 90"/>
        <xdr:cNvSpPr/>
      </xdr:nvSpPr>
      <xdr:spPr>
        <a:xfrm>
          <a:off x="2159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158767</xdr:rowOff>
    </xdr:from>
    <xdr:ext cx="762000" cy="259045"/>
    <xdr:sp macro="" textlink="">
      <xdr:nvSpPr>
        <xdr:cNvPr id="92" name="テキスト ボックス 91"/>
        <xdr:cNvSpPr txBox="1"/>
      </xdr:nvSpPr>
      <xdr:spPr>
        <a:xfrm>
          <a:off x="1828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26670</xdr:rowOff>
    </xdr:from>
    <xdr:to>
      <xdr:col>6</xdr:col>
      <xdr:colOff>171450</xdr:colOff>
      <xdr:row>37</xdr:row>
      <xdr:rowOff>128270</xdr:rowOff>
    </xdr:to>
    <xdr:sp macro="" textlink="">
      <xdr:nvSpPr>
        <xdr:cNvPr id="93" name="楕円 92"/>
        <xdr:cNvSpPr/>
      </xdr:nvSpPr>
      <xdr:spPr>
        <a:xfrm>
          <a:off x="1270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113047</xdr:rowOff>
    </xdr:from>
    <xdr:ext cx="762000" cy="259045"/>
    <xdr:sp macro="" textlink="">
      <xdr:nvSpPr>
        <xdr:cNvPr id="94" name="テキスト ボックス 93"/>
        <xdr:cNvSpPr txBox="1"/>
      </xdr:nvSpPr>
      <xdr:spPr>
        <a:xfrm>
          <a:off x="939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類似団体内順位も高く、平均を下回っているのはごみ処理や消防等の業務を一部事務組合で実施しているためである。数値としては横ばいであるが、公共施設の統廃合を進めるなど、さらなる抑制に努める。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131572</xdr:rowOff>
    </xdr:from>
    <xdr:to>
      <xdr:col>82</xdr:col>
      <xdr:colOff>107950</xdr:colOff>
      <xdr:row>21</xdr:row>
      <xdr:rowOff>69850</xdr:rowOff>
    </xdr:to>
    <xdr:cxnSp macro="">
      <xdr:nvCxnSpPr>
        <xdr:cNvPr id="120" name="直線コネクタ 119"/>
        <xdr:cNvCxnSpPr/>
      </xdr:nvCxnSpPr>
      <xdr:spPr>
        <a:xfrm flipV="1">
          <a:off x="16510000" y="2188972"/>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46499</xdr:rowOff>
    </xdr:from>
    <xdr:ext cx="762000" cy="259045"/>
    <xdr:sp macro="" textlink="">
      <xdr:nvSpPr>
        <xdr:cNvPr id="123" name="物件費最大値テキスト"/>
        <xdr:cNvSpPr txBox="1"/>
      </xdr:nvSpPr>
      <xdr:spPr>
        <a:xfrm>
          <a:off x="16598900" y="193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131572</xdr:rowOff>
    </xdr:from>
    <xdr:to>
      <xdr:col>82</xdr:col>
      <xdr:colOff>196850</xdr:colOff>
      <xdr:row>12</xdr:row>
      <xdr:rowOff>131572</xdr:rowOff>
    </xdr:to>
    <xdr:cxnSp macro="">
      <xdr:nvCxnSpPr>
        <xdr:cNvPr id="124" name="直線コネクタ 123"/>
        <xdr:cNvCxnSpPr/>
      </xdr:nvCxnSpPr>
      <xdr:spPr>
        <a:xfrm>
          <a:off x="16421100" y="218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106426</xdr:rowOff>
    </xdr:from>
    <xdr:to>
      <xdr:col>82</xdr:col>
      <xdr:colOff>107950</xdr:colOff>
      <xdr:row>13</xdr:row>
      <xdr:rowOff>106426</xdr:rowOff>
    </xdr:to>
    <xdr:cxnSp macro="">
      <xdr:nvCxnSpPr>
        <xdr:cNvPr id="125" name="直線コネクタ 124"/>
        <xdr:cNvCxnSpPr/>
      </xdr:nvCxnSpPr>
      <xdr:spPr>
        <a:xfrm>
          <a:off x="15671800" y="23352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16273</xdr:rowOff>
    </xdr:from>
    <xdr:ext cx="762000" cy="259045"/>
    <xdr:sp macro="" textlink="">
      <xdr:nvSpPr>
        <xdr:cNvPr id="126" name="物件費平均値テキスト"/>
        <xdr:cNvSpPr txBox="1"/>
      </xdr:nvSpPr>
      <xdr:spPr>
        <a:xfrm>
          <a:off x="16598900" y="275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27" name="フローチャート: 判断 126"/>
        <xdr:cNvSpPr/>
      </xdr:nvSpPr>
      <xdr:spPr>
        <a:xfrm>
          <a:off x="164592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60706</xdr:rowOff>
    </xdr:from>
    <xdr:to>
      <xdr:col>78</xdr:col>
      <xdr:colOff>69850</xdr:colOff>
      <xdr:row>13</xdr:row>
      <xdr:rowOff>106426</xdr:rowOff>
    </xdr:to>
    <xdr:cxnSp macro="">
      <xdr:nvCxnSpPr>
        <xdr:cNvPr id="128" name="直線コネクタ 127"/>
        <xdr:cNvCxnSpPr/>
      </xdr:nvCxnSpPr>
      <xdr:spPr>
        <a:xfrm>
          <a:off x="14782800" y="22895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35052</xdr:rowOff>
    </xdr:from>
    <xdr:to>
      <xdr:col>78</xdr:col>
      <xdr:colOff>120650</xdr:colOff>
      <xdr:row>16</xdr:row>
      <xdr:rowOff>136652</xdr:rowOff>
    </xdr:to>
    <xdr:sp macro="" textlink="">
      <xdr:nvSpPr>
        <xdr:cNvPr id="129" name="フローチャート: 判断 128"/>
        <xdr:cNvSpPr/>
      </xdr:nvSpPr>
      <xdr:spPr>
        <a:xfrm>
          <a:off x="15621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121429</xdr:rowOff>
    </xdr:from>
    <xdr:ext cx="736600" cy="259045"/>
    <xdr:sp macro="" textlink="">
      <xdr:nvSpPr>
        <xdr:cNvPr id="130" name="テキスト ボックス 129"/>
        <xdr:cNvSpPr txBox="1"/>
      </xdr:nvSpPr>
      <xdr:spPr>
        <a:xfrm>
          <a:off x="15290800" y="2864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60706</xdr:rowOff>
    </xdr:from>
    <xdr:to>
      <xdr:col>73</xdr:col>
      <xdr:colOff>180975</xdr:colOff>
      <xdr:row>13</xdr:row>
      <xdr:rowOff>106426</xdr:rowOff>
    </xdr:to>
    <xdr:cxnSp macro="">
      <xdr:nvCxnSpPr>
        <xdr:cNvPr id="131" name="直線コネクタ 130"/>
        <xdr:cNvCxnSpPr/>
      </xdr:nvCxnSpPr>
      <xdr:spPr>
        <a:xfrm flipV="1">
          <a:off x="13893800" y="22895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169926</xdr:rowOff>
    </xdr:from>
    <xdr:to>
      <xdr:col>74</xdr:col>
      <xdr:colOff>31750</xdr:colOff>
      <xdr:row>16</xdr:row>
      <xdr:rowOff>100076</xdr:rowOff>
    </xdr:to>
    <xdr:sp macro="" textlink="">
      <xdr:nvSpPr>
        <xdr:cNvPr id="132" name="フローチャート: 判断 131"/>
        <xdr:cNvSpPr/>
      </xdr:nvSpPr>
      <xdr:spPr>
        <a:xfrm>
          <a:off x="14732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84853</xdr:rowOff>
    </xdr:from>
    <xdr:ext cx="762000" cy="259045"/>
    <xdr:sp macro="" textlink="">
      <xdr:nvSpPr>
        <xdr:cNvPr id="133" name="テキスト ボックス 132"/>
        <xdr:cNvSpPr txBox="1"/>
      </xdr:nvSpPr>
      <xdr:spPr>
        <a:xfrm>
          <a:off x="144018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51562</xdr:rowOff>
    </xdr:from>
    <xdr:to>
      <xdr:col>69</xdr:col>
      <xdr:colOff>92075</xdr:colOff>
      <xdr:row>13</xdr:row>
      <xdr:rowOff>106426</xdr:rowOff>
    </xdr:to>
    <xdr:cxnSp macro="">
      <xdr:nvCxnSpPr>
        <xdr:cNvPr id="134" name="直線コネクタ 133"/>
        <xdr:cNvCxnSpPr/>
      </xdr:nvCxnSpPr>
      <xdr:spPr>
        <a:xfrm>
          <a:off x="13004800" y="22804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96774</xdr:rowOff>
    </xdr:from>
    <xdr:to>
      <xdr:col>69</xdr:col>
      <xdr:colOff>142875</xdr:colOff>
      <xdr:row>16</xdr:row>
      <xdr:rowOff>26924</xdr:rowOff>
    </xdr:to>
    <xdr:sp macro="" textlink="">
      <xdr:nvSpPr>
        <xdr:cNvPr id="135" name="フローチャート: 判断 134"/>
        <xdr:cNvSpPr/>
      </xdr:nvSpPr>
      <xdr:spPr>
        <a:xfrm>
          <a:off x="13843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11701</xdr:rowOff>
    </xdr:from>
    <xdr:ext cx="762000" cy="259045"/>
    <xdr:sp macro="" textlink="">
      <xdr:nvSpPr>
        <xdr:cNvPr id="136" name="テキスト ボックス 135"/>
        <xdr:cNvSpPr txBox="1"/>
      </xdr:nvSpPr>
      <xdr:spPr>
        <a:xfrm>
          <a:off x="13512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32766</xdr:rowOff>
    </xdr:from>
    <xdr:to>
      <xdr:col>65</xdr:col>
      <xdr:colOff>53975</xdr:colOff>
      <xdr:row>15</xdr:row>
      <xdr:rowOff>134366</xdr:rowOff>
    </xdr:to>
    <xdr:sp macro="" textlink="">
      <xdr:nvSpPr>
        <xdr:cNvPr id="137" name="フローチャート: 判断 136"/>
        <xdr:cNvSpPr/>
      </xdr:nvSpPr>
      <xdr:spPr>
        <a:xfrm>
          <a:off x="12954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119143</xdr:rowOff>
    </xdr:from>
    <xdr:ext cx="762000" cy="259045"/>
    <xdr:sp macro="" textlink="">
      <xdr:nvSpPr>
        <xdr:cNvPr id="138" name="テキスト ボックス 137"/>
        <xdr:cNvSpPr txBox="1"/>
      </xdr:nvSpPr>
      <xdr:spPr>
        <a:xfrm>
          <a:off x="12623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55626</xdr:rowOff>
    </xdr:from>
    <xdr:to>
      <xdr:col>82</xdr:col>
      <xdr:colOff>158750</xdr:colOff>
      <xdr:row>13</xdr:row>
      <xdr:rowOff>157226</xdr:rowOff>
    </xdr:to>
    <xdr:sp macro="" textlink="">
      <xdr:nvSpPr>
        <xdr:cNvPr id="144" name="楕円 143"/>
        <xdr:cNvSpPr/>
      </xdr:nvSpPr>
      <xdr:spPr>
        <a:xfrm>
          <a:off x="16459200" y="228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72153</xdr:rowOff>
    </xdr:from>
    <xdr:ext cx="762000" cy="259045"/>
    <xdr:sp macro="" textlink="">
      <xdr:nvSpPr>
        <xdr:cNvPr id="145" name="物件費該当値テキスト"/>
        <xdr:cNvSpPr txBox="1"/>
      </xdr:nvSpPr>
      <xdr:spPr>
        <a:xfrm>
          <a:off x="16598900" y="212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55626</xdr:rowOff>
    </xdr:from>
    <xdr:to>
      <xdr:col>78</xdr:col>
      <xdr:colOff>120650</xdr:colOff>
      <xdr:row>13</xdr:row>
      <xdr:rowOff>157226</xdr:rowOff>
    </xdr:to>
    <xdr:sp macro="" textlink="">
      <xdr:nvSpPr>
        <xdr:cNvPr id="146" name="楕円 145"/>
        <xdr:cNvSpPr/>
      </xdr:nvSpPr>
      <xdr:spPr>
        <a:xfrm>
          <a:off x="15621000" y="228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167403</xdr:rowOff>
    </xdr:from>
    <xdr:ext cx="736600" cy="259045"/>
    <xdr:sp macro="" textlink="">
      <xdr:nvSpPr>
        <xdr:cNvPr id="147" name="テキスト ボックス 146"/>
        <xdr:cNvSpPr txBox="1"/>
      </xdr:nvSpPr>
      <xdr:spPr>
        <a:xfrm>
          <a:off x="15290800" y="2053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9906</xdr:rowOff>
    </xdr:from>
    <xdr:to>
      <xdr:col>74</xdr:col>
      <xdr:colOff>31750</xdr:colOff>
      <xdr:row>13</xdr:row>
      <xdr:rowOff>111506</xdr:rowOff>
    </xdr:to>
    <xdr:sp macro="" textlink="">
      <xdr:nvSpPr>
        <xdr:cNvPr id="148" name="楕円 147"/>
        <xdr:cNvSpPr/>
      </xdr:nvSpPr>
      <xdr:spPr>
        <a:xfrm>
          <a:off x="14732000" y="223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121683</xdr:rowOff>
    </xdr:from>
    <xdr:ext cx="762000" cy="259045"/>
    <xdr:sp macro="" textlink="">
      <xdr:nvSpPr>
        <xdr:cNvPr id="149" name="テキスト ボックス 148"/>
        <xdr:cNvSpPr txBox="1"/>
      </xdr:nvSpPr>
      <xdr:spPr>
        <a:xfrm>
          <a:off x="14401800" y="200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55626</xdr:rowOff>
    </xdr:from>
    <xdr:to>
      <xdr:col>69</xdr:col>
      <xdr:colOff>142875</xdr:colOff>
      <xdr:row>13</xdr:row>
      <xdr:rowOff>157226</xdr:rowOff>
    </xdr:to>
    <xdr:sp macro="" textlink="">
      <xdr:nvSpPr>
        <xdr:cNvPr id="150" name="楕円 149"/>
        <xdr:cNvSpPr/>
      </xdr:nvSpPr>
      <xdr:spPr>
        <a:xfrm>
          <a:off x="13843000" y="228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167403</xdr:rowOff>
    </xdr:from>
    <xdr:ext cx="762000" cy="259045"/>
    <xdr:sp macro="" textlink="">
      <xdr:nvSpPr>
        <xdr:cNvPr id="151" name="テキスト ボックス 150"/>
        <xdr:cNvSpPr txBox="1"/>
      </xdr:nvSpPr>
      <xdr:spPr>
        <a:xfrm>
          <a:off x="13512800" y="205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762</xdr:rowOff>
    </xdr:from>
    <xdr:to>
      <xdr:col>65</xdr:col>
      <xdr:colOff>53975</xdr:colOff>
      <xdr:row>13</xdr:row>
      <xdr:rowOff>102362</xdr:rowOff>
    </xdr:to>
    <xdr:sp macro="" textlink="">
      <xdr:nvSpPr>
        <xdr:cNvPr id="152" name="楕円 151"/>
        <xdr:cNvSpPr/>
      </xdr:nvSpPr>
      <xdr:spPr>
        <a:xfrm>
          <a:off x="12954000" y="222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112539</xdr:rowOff>
    </xdr:from>
    <xdr:ext cx="762000" cy="259045"/>
    <xdr:sp macro="" textlink="">
      <xdr:nvSpPr>
        <xdr:cNvPr id="153" name="テキスト ボックス 152"/>
        <xdr:cNvSpPr txBox="1"/>
      </xdr:nvSpPr>
      <xdr:spPr>
        <a:xfrm>
          <a:off x="12623800" y="199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上昇傾向であるが、類似団体平均は下回っている。今回の上昇要因としては生活保護に係る医療扶助の増が挙げられる。今後も増加が見込まれるため、引き続き適正な資格審査を行うことにより上昇幅の抑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58965</xdr:rowOff>
    </xdr:to>
    <xdr:cxnSp macro="">
      <xdr:nvCxnSpPr>
        <xdr:cNvPr id="183" name="直線コネクタ 182"/>
        <xdr:cNvCxnSpPr/>
      </xdr:nvCxnSpPr>
      <xdr:spPr>
        <a:xfrm flipV="1">
          <a:off x="4826000" y="91349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31042</xdr:rowOff>
    </xdr:from>
    <xdr:ext cx="762000" cy="259045"/>
    <xdr:sp macro="" textlink="">
      <xdr:nvSpPr>
        <xdr:cNvPr id="184" name="扶助費最小値テキスト"/>
        <xdr:cNvSpPr txBox="1"/>
      </xdr:nvSpPr>
      <xdr:spPr>
        <a:xfrm>
          <a:off x="4914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58965</xdr:rowOff>
    </xdr:from>
    <xdr:to>
      <xdr:col>24</xdr:col>
      <xdr:colOff>114300</xdr:colOff>
      <xdr:row>61</xdr:row>
      <xdr:rowOff>58965</xdr:rowOff>
    </xdr:to>
    <xdr:cxnSp macro="">
      <xdr:nvCxnSpPr>
        <xdr:cNvPr id="185" name="直線コネクタ 184"/>
        <xdr:cNvCxnSpPr/>
      </xdr:nvCxnSpPr>
      <xdr:spPr>
        <a:xfrm>
          <a:off x="4737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6"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7" name="直線コネクタ 186"/>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105228</xdr:rowOff>
    </xdr:from>
    <xdr:to>
      <xdr:col>24</xdr:col>
      <xdr:colOff>25400</xdr:colOff>
      <xdr:row>54</xdr:row>
      <xdr:rowOff>148772</xdr:rowOff>
    </xdr:to>
    <xdr:cxnSp macro="">
      <xdr:nvCxnSpPr>
        <xdr:cNvPr id="188" name="直線コネクタ 187"/>
        <xdr:cNvCxnSpPr/>
      </xdr:nvCxnSpPr>
      <xdr:spPr>
        <a:xfrm>
          <a:off x="3987800" y="9363528"/>
          <a:ext cx="8382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89" name="扶助費平均値テキスト"/>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0" name="フローチャート: 判断 189"/>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94343</xdr:rowOff>
    </xdr:from>
    <xdr:to>
      <xdr:col>19</xdr:col>
      <xdr:colOff>187325</xdr:colOff>
      <xdr:row>54</xdr:row>
      <xdr:rowOff>105228</xdr:rowOff>
    </xdr:to>
    <xdr:cxnSp macro="">
      <xdr:nvCxnSpPr>
        <xdr:cNvPr id="191" name="直線コネクタ 190"/>
        <xdr:cNvCxnSpPr/>
      </xdr:nvCxnSpPr>
      <xdr:spPr>
        <a:xfrm>
          <a:off x="3098800" y="93526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27215</xdr:rowOff>
    </xdr:from>
    <xdr:to>
      <xdr:col>20</xdr:col>
      <xdr:colOff>38100</xdr:colOff>
      <xdr:row>56</xdr:row>
      <xdr:rowOff>128815</xdr:rowOff>
    </xdr:to>
    <xdr:sp macro="" textlink="">
      <xdr:nvSpPr>
        <xdr:cNvPr id="192" name="フローチャート: 判断 191"/>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193" name="テキスト ボックス 192"/>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94343</xdr:rowOff>
    </xdr:from>
    <xdr:to>
      <xdr:col>15</xdr:col>
      <xdr:colOff>98425</xdr:colOff>
      <xdr:row>54</xdr:row>
      <xdr:rowOff>94343</xdr:rowOff>
    </xdr:to>
    <xdr:cxnSp macro="">
      <xdr:nvCxnSpPr>
        <xdr:cNvPr id="194" name="直線コネクタ 193"/>
        <xdr:cNvCxnSpPr/>
      </xdr:nvCxnSpPr>
      <xdr:spPr>
        <a:xfrm>
          <a:off x="2209800" y="935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141515</xdr:rowOff>
    </xdr:from>
    <xdr:to>
      <xdr:col>15</xdr:col>
      <xdr:colOff>149225</xdr:colOff>
      <xdr:row>55</xdr:row>
      <xdr:rowOff>71665</xdr:rowOff>
    </xdr:to>
    <xdr:sp macro="" textlink="">
      <xdr:nvSpPr>
        <xdr:cNvPr id="195" name="フローチャート: 判断 194"/>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56442</xdr:rowOff>
    </xdr:from>
    <xdr:ext cx="762000" cy="259045"/>
    <xdr:sp macro="" textlink="">
      <xdr:nvSpPr>
        <xdr:cNvPr id="196" name="テキスト ボックス 195"/>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94343</xdr:rowOff>
    </xdr:to>
    <xdr:cxnSp macro="">
      <xdr:nvCxnSpPr>
        <xdr:cNvPr id="197" name="直線コネクタ 196"/>
        <xdr:cNvCxnSpPr/>
      </xdr:nvCxnSpPr>
      <xdr:spPr>
        <a:xfrm>
          <a:off x="1320800" y="93091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163285</xdr:rowOff>
    </xdr:from>
    <xdr:to>
      <xdr:col>11</xdr:col>
      <xdr:colOff>60325</xdr:colOff>
      <xdr:row>55</xdr:row>
      <xdr:rowOff>93435</xdr:rowOff>
    </xdr:to>
    <xdr:sp macro="" textlink="">
      <xdr:nvSpPr>
        <xdr:cNvPr id="198" name="フローチャート: 判断 197"/>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78212</xdr:rowOff>
    </xdr:from>
    <xdr:ext cx="762000" cy="259045"/>
    <xdr:sp macro="" textlink="">
      <xdr:nvSpPr>
        <xdr:cNvPr id="199" name="テキスト ボックス 198"/>
        <xdr:cNvSpPr txBox="1"/>
      </xdr:nvSpPr>
      <xdr:spPr>
        <a:xfrm>
          <a:off x="1828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00" name="フローチャート: 判断 199"/>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34670</xdr:rowOff>
    </xdr:from>
    <xdr:ext cx="762000" cy="259045"/>
    <xdr:sp macro="" textlink="">
      <xdr:nvSpPr>
        <xdr:cNvPr id="201" name="テキスト ボックス 200"/>
        <xdr:cNvSpPr txBox="1"/>
      </xdr:nvSpPr>
      <xdr:spPr>
        <a:xfrm>
          <a:off x="939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97972</xdr:rowOff>
    </xdr:from>
    <xdr:to>
      <xdr:col>24</xdr:col>
      <xdr:colOff>76200</xdr:colOff>
      <xdr:row>55</xdr:row>
      <xdr:rowOff>28122</xdr:rowOff>
    </xdr:to>
    <xdr:sp macro="" textlink="">
      <xdr:nvSpPr>
        <xdr:cNvPr id="207" name="楕円 206"/>
        <xdr:cNvSpPr/>
      </xdr:nvSpPr>
      <xdr:spPr>
        <a:xfrm>
          <a:off x="47752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114499</xdr:rowOff>
    </xdr:from>
    <xdr:ext cx="762000" cy="259045"/>
    <xdr:sp macro="" textlink="">
      <xdr:nvSpPr>
        <xdr:cNvPr id="208" name="扶助費該当値テキスト"/>
        <xdr:cNvSpPr txBox="1"/>
      </xdr:nvSpPr>
      <xdr:spPr>
        <a:xfrm>
          <a:off x="49149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54428</xdr:rowOff>
    </xdr:from>
    <xdr:to>
      <xdr:col>20</xdr:col>
      <xdr:colOff>38100</xdr:colOff>
      <xdr:row>54</xdr:row>
      <xdr:rowOff>156028</xdr:rowOff>
    </xdr:to>
    <xdr:sp macro="" textlink="">
      <xdr:nvSpPr>
        <xdr:cNvPr id="209" name="楕円 208"/>
        <xdr:cNvSpPr/>
      </xdr:nvSpPr>
      <xdr:spPr>
        <a:xfrm>
          <a:off x="3937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166205</xdr:rowOff>
    </xdr:from>
    <xdr:ext cx="736600" cy="259045"/>
    <xdr:sp macro="" textlink="">
      <xdr:nvSpPr>
        <xdr:cNvPr id="210" name="テキスト ボックス 209"/>
        <xdr:cNvSpPr txBox="1"/>
      </xdr:nvSpPr>
      <xdr:spPr>
        <a:xfrm>
          <a:off x="3606800" y="908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43543</xdr:rowOff>
    </xdr:from>
    <xdr:to>
      <xdr:col>15</xdr:col>
      <xdr:colOff>149225</xdr:colOff>
      <xdr:row>54</xdr:row>
      <xdr:rowOff>145143</xdr:rowOff>
    </xdr:to>
    <xdr:sp macro="" textlink="">
      <xdr:nvSpPr>
        <xdr:cNvPr id="211" name="楕円 210"/>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155320</xdr:rowOff>
    </xdr:from>
    <xdr:ext cx="762000" cy="259045"/>
    <xdr:sp macro="" textlink="">
      <xdr:nvSpPr>
        <xdr:cNvPr id="212" name="テキスト ボックス 211"/>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43543</xdr:rowOff>
    </xdr:from>
    <xdr:to>
      <xdr:col>11</xdr:col>
      <xdr:colOff>60325</xdr:colOff>
      <xdr:row>54</xdr:row>
      <xdr:rowOff>145143</xdr:rowOff>
    </xdr:to>
    <xdr:sp macro="" textlink="">
      <xdr:nvSpPr>
        <xdr:cNvPr id="213" name="楕円 212"/>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155320</xdr:rowOff>
    </xdr:from>
    <xdr:ext cx="762000" cy="259045"/>
    <xdr:sp macro="" textlink="">
      <xdr:nvSpPr>
        <xdr:cNvPr id="214" name="テキスト ボックス 213"/>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5" name="楕円 214"/>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6" name="テキスト ボックス 215"/>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維持補修費や投資及び出資金については前年度より減少したが、主に介護保険事業特別会計への繰出金の増等により、繰出金にかかる比率が増加している。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介護保険料徴収率の改善等に努め、一般会計の負担軽減を図る。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115570</xdr:rowOff>
    </xdr:to>
    <xdr:cxnSp macro="">
      <xdr:nvCxnSpPr>
        <xdr:cNvPr id="244" name="直線コネクタ 243"/>
        <xdr:cNvCxnSpPr/>
      </xdr:nvCxnSpPr>
      <xdr:spPr>
        <a:xfrm flipV="1">
          <a:off x="16510000" y="93167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5"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6" name="直線コネクタ 245"/>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7"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8" name="直線コネクタ 247"/>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134620</xdr:rowOff>
    </xdr:from>
    <xdr:to>
      <xdr:col>82</xdr:col>
      <xdr:colOff>107950</xdr:colOff>
      <xdr:row>56</xdr:row>
      <xdr:rowOff>149860</xdr:rowOff>
    </xdr:to>
    <xdr:cxnSp macro="">
      <xdr:nvCxnSpPr>
        <xdr:cNvPr id="249" name="直線コネクタ 248"/>
        <xdr:cNvCxnSpPr/>
      </xdr:nvCxnSpPr>
      <xdr:spPr>
        <a:xfrm>
          <a:off x="15671800" y="97358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50"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51" name="フローチャート: 判断 25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104140</xdr:rowOff>
    </xdr:from>
    <xdr:to>
      <xdr:col>78</xdr:col>
      <xdr:colOff>69850</xdr:colOff>
      <xdr:row>56</xdr:row>
      <xdr:rowOff>134620</xdr:rowOff>
    </xdr:to>
    <xdr:cxnSp macro="">
      <xdr:nvCxnSpPr>
        <xdr:cNvPr id="252" name="直線コネクタ 251"/>
        <xdr:cNvCxnSpPr/>
      </xdr:nvCxnSpPr>
      <xdr:spPr>
        <a:xfrm>
          <a:off x="14782800" y="97053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3" name="フローチャート: 判断 252"/>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4" name="テキスト ボックス 253"/>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81280</xdr:rowOff>
    </xdr:from>
    <xdr:to>
      <xdr:col>73</xdr:col>
      <xdr:colOff>180975</xdr:colOff>
      <xdr:row>56</xdr:row>
      <xdr:rowOff>104140</xdr:rowOff>
    </xdr:to>
    <xdr:cxnSp macro="">
      <xdr:nvCxnSpPr>
        <xdr:cNvPr id="255" name="直線コネクタ 254"/>
        <xdr:cNvCxnSpPr/>
      </xdr:nvCxnSpPr>
      <xdr:spPr>
        <a:xfrm>
          <a:off x="13893800" y="9682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57" name="テキスト ボックス 256"/>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81280</xdr:rowOff>
    </xdr:from>
    <xdr:to>
      <xdr:col>69</xdr:col>
      <xdr:colOff>92075</xdr:colOff>
      <xdr:row>56</xdr:row>
      <xdr:rowOff>104140</xdr:rowOff>
    </xdr:to>
    <xdr:cxnSp macro="">
      <xdr:nvCxnSpPr>
        <xdr:cNvPr id="258" name="直線コネクタ 257"/>
        <xdr:cNvCxnSpPr/>
      </xdr:nvCxnSpPr>
      <xdr:spPr>
        <a:xfrm flipV="1">
          <a:off x="13004800" y="9682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44467</xdr:rowOff>
    </xdr:from>
    <xdr:ext cx="762000" cy="259045"/>
    <xdr:sp macro="" textlink="">
      <xdr:nvSpPr>
        <xdr:cNvPr id="260" name="テキスト ボックス 259"/>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68" name="楕円 267"/>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115587</xdr:rowOff>
    </xdr:from>
    <xdr:ext cx="762000" cy="259045"/>
    <xdr:sp macro="" textlink="">
      <xdr:nvSpPr>
        <xdr:cNvPr id="269" name="その他該当値テキスト"/>
        <xdr:cNvSpPr txBox="1"/>
      </xdr:nvSpPr>
      <xdr:spPr>
        <a:xfrm>
          <a:off x="165989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83820</xdr:rowOff>
    </xdr:from>
    <xdr:to>
      <xdr:col>78</xdr:col>
      <xdr:colOff>120650</xdr:colOff>
      <xdr:row>57</xdr:row>
      <xdr:rowOff>13970</xdr:rowOff>
    </xdr:to>
    <xdr:sp macro="" textlink="">
      <xdr:nvSpPr>
        <xdr:cNvPr id="270" name="楕円 269"/>
        <xdr:cNvSpPr/>
      </xdr:nvSpPr>
      <xdr:spPr>
        <a:xfrm>
          <a:off x="15621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24147</xdr:rowOff>
    </xdr:from>
    <xdr:ext cx="736600" cy="259045"/>
    <xdr:sp macro="" textlink="">
      <xdr:nvSpPr>
        <xdr:cNvPr id="271" name="テキスト ボックス 270"/>
        <xdr:cNvSpPr txBox="1"/>
      </xdr:nvSpPr>
      <xdr:spPr>
        <a:xfrm>
          <a:off x="15290800" y="945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53340</xdr:rowOff>
    </xdr:from>
    <xdr:to>
      <xdr:col>74</xdr:col>
      <xdr:colOff>31750</xdr:colOff>
      <xdr:row>56</xdr:row>
      <xdr:rowOff>154940</xdr:rowOff>
    </xdr:to>
    <xdr:sp macro="" textlink="">
      <xdr:nvSpPr>
        <xdr:cNvPr id="272" name="楕円 271"/>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73" name="テキスト ボックス 272"/>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30480</xdr:rowOff>
    </xdr:from>
    <xdr:to>
      <xdr:col>69</xdr:col>
      <xdr:colOff>142875</xdr:colOff>
      <xdr:row>56</xdr:row>
      <xdr:rowOff>132080</xdr:rowOff>
    </xdr:to>
    <xdr:sp macro="" textlink="">
      <xdr:nvSpPr>
        <xdr:cNvPr id="274" name="楕円 273"/>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142257</xdr:rowOff>
    </xdr:from>
    <xdr:ext cx="762000" cy="259045"/>
    <xdr:sp macro="" textlink="">
      <xdr:nvSpPr>
        <xdr:cNvPr id="275" name="テキスト ボックス 274"/>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53340</xdr:rowOff>
    </xdr:from>
    <xdr:to>
      <xdr:col>65</xdr:col>
      <xdr:colOff>53975</xdr:colOff>
      <xdr:row>56</xdr:row>
      <xdr:rowOff>154940</xdr:rowOff>
    </xdr:to>
    <xdr:sp macro="" textlink="">
      <xdr:nvSpPr>
        <xdr:cNvPr id="276" name="楕円 275"/>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165117</xdr:rowOff>
    </xdr:from>
    <xdr:ext cx="762000" cy="259045"/>
    <xdr:sp macro="" textlink="">
      <xdr:nvSpPr>
        <xdr:cNvPr id="277" name="テキスト ボックス 276"/>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ごみ処理や消防等の業務を一部事務組合で実施しているため、負担金の支出割合が高く、類似団体平均を上回っている。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近年は類似団体平均値の増加傾向もあり、差が縮まってきているが、過大な財政負担とならないよう組合と協議を続ける。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101854</xdr:rowOff>
    </xdr:to>
    <xdr:cxnSp macro="">
      <xdr:nvCxnSpPr>
        <xdr:cNvPr id="302" name="直線コネクタ 301"/>
        <xdr:cNvCxnSpPr/>
      </xdr:nvCxnSpPr>
      <xdr:spPr>
        <a:xfrm flipV="1">
          <a:off x="16510000" y="58511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3"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4" name="直線コネクタ 303"/>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122428</xdr:rowOff>
    </xdr:from>
    <xdr:to>
      <xdr:col>82</xdr:col>
      <xdr:colOff>107950</xdr:colOff>
      <xdr:row>36</xdr:row>
      <xdr:rowOff>127000</xdr:rowOff>
    </xdr:to>
    <xdr:cxnSp macro="">
      <xdr:nvCxnSpPr>
        <xdr:cNvPr id="307" name="直線コネクタ 306"/>
        <xdr:cNvCxnSpPr/>
      </xdr:nvCxnSpPr>
      <xdr:spPr>
        <a:xfrm flipV="1">
          <a:off x="15671800" y="62946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60723</xdr:rowOff>
    </xdr:from>
    <xdr:ext cx="762000" cy="259045"/>
    <xdr:sp macro="" textlink="">
      <xdr:nvSpPr>
        <xdr:cNvPr id="308" name="補助費等平均値テキスト"/>
        <xdr:cNvSpPr txBox="1"/>
      </xdr:nvSpPr>
      <xdr:spPr>
        <a:xfrm>
          <a:off x="16598900" y="6061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09" name="フローチャート: 判断 308"/>
        <xdr:cNvSpPr/>
      </xdr:nvSpPr>
      <xdr:spPr>
        <a:xfrm>
          <a:off x="164592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37</xdr:row>
      <xdr:rowOff>1270</xdr:rowOff>
    </xdr:to>
    <xdr:cxnSp macro="">
      <xdr:nvCxnSpPr>
        <xdr:cNvPr id="310" name="直線コネクタ 309"/>
        <xdr:cNvCxnSpPr/>
      </xdr:nvCxnSpPr>
      <xdr:spPr>
        <a:xfrm flipV="1">
          <a:off x="14782800" y="6299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11" name="フローチャート: 判断 310"/>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2" name="テキスト ボックス 311"/>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1270</xdr:rowOff>
    </xdr:from>
    <xdr:to>
      <xdr:col>73</xdr:col>
      <xdr:colOff>180975</xdr:colOff>
      <xdr:row>37</xdr:row>
      <xdr:rowOff>46990</xdr:rowOff>
    </xdr:to>
    <xdr:cxnSp macro="">
      <xdr:nvCxnSpPr>
        <xdr:cNvPr id="313" name="直線コネクタ 312"/>
        <xdr:cNvCxnSpPr/>
      </xdr:nvCxnSpPr>
      <xdr:spPr>
        <a:xfrm flipV="1">
          <a:off x="13893800" y="6344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4" name="フローチャート: 判断 313"/>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15" name="テキスト ボックス 314"/>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46990</xdr:rowOff>
    </xdr:from>
    <xdr:to>
      <xdr:col>69</xdr:col>
      <xdr:colOff>92075</xdr:colOff>
      <xdr:row>37</xdr:row>
      <xdr:rowOff>97282</xdr:rowOff>
    </xdr:to>
    <xdr:cxnSp macro="">
      <xdr:nvCxnSpPr>
        <xdr:cNvPr id="316" name="直線コネクタ 315"/>
        <xdr:cNvCxnSpPr/>
      </xdr:nvCxnSpPr>
      <xdr:spPr>
        <a:xfrm flipV="1">
          <a:off x="13004800" y="63906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7" name="フローチャート: 判断 316"/>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18" name="テキスト ボックス 317"/>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9" name="フローチャート: 判断 318"/>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0" name="テキスト ボックス 319"/>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26" name="楕円 325"/>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43705</xdr:rowOff>
    </xdr:from>
    <xdr:ext cx="762000" cy="259045"/>
    <xdr:sp macro="" textlink="">
      <xdr:nvSpPr>
        <xdr:cNvPr id="327" name="補助費等該当値テキスト"/>
        <xdr:cNvSpPr txBox="1"/>
      </xdr:nvSpPr>
      <xdr:spPr>
        <a:xfrm>
          <a:off x="165989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28" name="楕円 327"/>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29" name="テキスト ボックス 328"/>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121920</xdr:rowOff>
    </xdr:from>
    <xdr:to>
      <xdr:col>74</xdr:col>
      <xdr:colOff>31750</xdr:colOff>
      <xdr:row>37</xdr:row>
      <xdr:rowOff>52070</xdr:rowOff>
    </xdr:to>
    <xdr:sp macro="" textlink="">
      <xdr:nvSpPr>
        <xdr:cNvPr id="330" name="楕円 329"/>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36847</xdr:rowOff>
    </xdr:from>
    <xdr:ext cx="762000" cy="259045"/>
    <xdr:sp macro="" textlink="">
      <xdr:nvSpPr>
        <xdr:cNvPr id="331" name="テキスト ボックス 330"/>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167640</xdr:rowOff>
    </xdr:from>
    <xdr:to>
      <xdr:col>69</xdr:col>
      <xdr:colOff>142875</xdr:colOff>
      <xdr:row>37</xdr:row>
      <xdr:rowOff>97790</xdr:rowOff>
    </xdr:to>
    <xdr:sp macro="" textlink="">
      <xdr:nvSpPr>
        <xdr:cNvPr id="332" name="楕円 331"/>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82567</xdr:rowOff>
    </xdr:from>
    <xdr:ext cx="762000" cy="259045"/>
    <xdr:sp macro="" textlink="">
      <xdr:nvSpPr>
        <xdr:cNvPr id="333" name="テキスト ボックス 332"/>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46482</xdr:rowOff>
    </xdr:from>
    <xdr:to>
      <xdr:col>65</xdr:col>
      <xdr:colOff>53975</xdr:colOff>
      <xdr:row>37</xdr:row>
      <xdr:rowOff>148082</xdr:rowOff>
    </xdr:to>
    <xdr:sp macro="" textlink="">
      <xdr:nvSpPr>
        <xdr:cNvPr id="334" name="楕円 333"/>
        <xdr:cNvSpPr/>
      </xdr:nvSpPr>
      <xdr:spPr>
        <a:xfrm>
          <a:off x="12954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132859</xdr:rowOff>
    </xdr:from>
    <xdr:ext cx="762000" cy="259045"/>
    <xdr:sp macro="" textlink="">
      <xdr:nvSpPr>
        <xdr:cNvPr id="335" name="テキスト ボックス 334"/>
        <xdr:cNvSpPr txBox="1"/>
      </xdr:nvSpPr>
      <xdr:spPr>
        <a:xfrm>
          <a:off x="12623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に発行した地方債が利率の見直し時期を迎え、昨今の低金利の恩恵を受け単年度の償還額が減少したことにより、公債費に係る経常収支比率が大きく減少した。しかし、今後新規の地方債発行を伴う事業が見込まれるため、類似団体平均より高い状況は続くと予想される。事業の選択と集中により借入額の抑制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81</xdr:row>
      <xdr:rowOff>78994</xdr:rowOff>
    </xdr:to>
    <xdr:cxnSp macro="">
      <xdr:nvCxnSpPr>
        <xdr:cNvPr id="360" name="直線コネクタ 359"/>
        <xdr:cNvCxnSpPr/>
      </xdr:nvCxnSpPr>
      <xdr:spPr>
        <a:xfrm flipV="1">
          <a:off x="4826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51071</xdr:rowOff>
    </xdr:from>
    <xdr:ext cx="762000" cy="259045"/>
    <xdr:sp macro="" textlink="">
      <xdr:nvSpPr>
        <xdr:cNvPr id="361"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78994</xdr:rowOff>
    </xdr:from>
    <xdr:to>
      <xdr:col>24</xdr:col>
      <xdr:colOff>114300</xdr:colOff>
      <xdr:row>81</xdr:row>
      <xdr:rowOff>78994</xdr:rowOff>
    </xdr:to>
    <xdr:cxnSp macro="">
      <xdr:nvCxnSpPr>
        <xdr:cNvPr id="362" name="直線コネクタ 361"/>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3"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4" name="直線コネクタ 363"/>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53848</xdr:rowOff>
    </xdr:from>
    <xdr:to>
      <xdr:col>24</xdr:col>
      <xdr:colOff>25400</xdr:colOff>
      <xdr:row>78</xdr:row>
      <xdr:rowOff>94996</xdr:rowOff>
    </xdr:to>
    <xdr:cxnSp macro="">
      <xdr:nvCxnSpPr>
        <xdr:cNvPr id="365" name="直線コネクタ 364"/>
        <xdr:cNvCxnSpPr/>
      </xdr:nvCxnSpPr>
      <xdr:spPr>
        <a:xfrm flipV="1">
          <a:off x="3987800" y="1342694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67581</xdr:rowOff>
    </xdr:from>
    <xdr:ext cx="762000" cy="259045"/>
    <xdr:sp macro="" textlink="">
      <xdr:nvSpPr>
        <xdr:cNvPr id="366" name="公債費平均値テキスト"/>
        <xdr:cNvSpPr txBox="1"/>
      </xdr:nvSpPr>
      <xdr:spPr>
        <a:xfrm>
          <a:off x="4914900" y="13097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7" name="フローチャート: 判断 366"/>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58420</xdr:rowOff>
    </xdr:from>
    <xdr:to>
      <xdr:col>19</xdr:col>
      <xdr:colOff>187325</xdr:colOff>
      <xdr:row>78</xdr:row>
      <xdr:rowOff>94996</xdr:rowOff>
    </xdr:to>
    <xdr:cxnSp macro="">
      <xdr:nvCxnSpPr>
        <xdr:cNvPr id="368" name="直線コネクタ 367"/>
        <xdr:cNvCxnSpPr/>
      </xdr:nvCxnSpPr>
      <xdr:spPr>
        <a:xfrm>
          <a:off x="3098800" y="134315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0" name="テキスト ボックス 369"/>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58420</xdr:rowOff>
    </xdr:from>
    <xdr:to>
      <xdr:col>15</xdr:col>
      <xdr:colOff>98425</xdr:colOff>
      <xdr:row>78</xdr:row>
      <xdr:rowOff>72137</xdr:rowOff>
    </xdr:to>
    <xdr:cxnSp macro="">
      <xdr:nvCxnSpPr>
        <xdr:cNvPr id="371" name="直線コネクタ 370"/>
        <xdr:cNvCxnSpPr/>
      </xdr:nvCxnSpPr>
      <xdr:spPr>
        <a:xfrm flipV="1">
          <a:off x="2209800" y="1343152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2" name="フローチャート: 判断 371"/>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3" name="テキスト ボックス 372"/>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72137</xdr:rowOff>
    </xdr:from>
    <xdr:to>
      <xdr:col>11</xdr:col>
      <xdr:colOff>9525</xdr:colOff>
      <xdr:row>78</xdr:row>
      <xdr:rowOff>108713</xdr:rowOff>
    </xdr:to>
    <xdr:cxnSp macro="">
      <xdr:nvCxnSpPr>
        <xdr:cNvPr id="374" name="直線コネクタ 373"/>
        <xdr:cNvCxnSpPr/>
      </xdr:nvCxnSpPr>
      <xdr:spPr>
        <a:xfrm flipV="1">
          <a:off x="1320800" y="1344523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5" name="フローチャート: 判断 374"/>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73677</xdr:rowOff>
    </xdr:from>
    <xdr:ext cx="762000" cy="259045"/>
    <xdr:sp macro="" textlink="">
      <xdr:nvSpPr>
        <xdr:cNvPr id="376" name="テキスト ボックス 375"/>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7" name="フローチャート: 判断 376"/>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78249</xdr:rowOff>
    </xdr:from>
    <xdr:ext cx="762000" cy="259045"/>
    <xdr:sp macro="" textlink="">
      <xdr:nvSpPr>
        <xdr:cNvPr id="378" name="テキスト ボックス 377"/>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3048</xdr:rowOff>
    </xdr:from>
    <xdr:to>
      <xdr:col>24</xdr:col>
      <xdr:colOff>76200</xdr:colOff>
      <xdr:row>78</xdr:row>
      <xdr:rowOff>104648</xdr:rowOff>
    </xdr:to>
    <xdr:sp macro="" textlink="">
      <xdr:nvSpPr>
        <xdr:cNvPr id="384" name="楕円 383"/>
        <xdr:cNvSpPr/>
      </xdr:nvSpPr>
      <xdr:spPr>
        <a:xfrm>
          <a:off x="47752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146575</xdr:rowOff>
    </xdr:from>
    <xdr:ext cx="762000" cy="259045"/>
    <xdr:sp macro="" textlink="">
      <xdr:nvSpPr>
        <xdr:cNvPr id="385" name="公債費該当値テキスト"/>
        <xdr:cNvSpPr txBox="1"/>
      </xdr:nvSpPr>
      <xdr:spPr>
        <a:xfrm>
          <a:off x="49149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44196</xdr:rowOff>
    </xdr:from>
    <xdr:to>
      <xdr:col>20</xdr:col>
      <xdr:colOff>38100</xdr:colOff>
      <xdr:row>78</xdr:row>
      <xdr:rowOff>145796</xdr:rowOff>
    </xdr:to>
    <xdr:sp macro="" textlink="">
      <xdr:nvSpPr>
        <xdr:cNvPr id="386" name="楕円 385"/>
        <xdr:cNvSpPr/>
      </xdr:nvSpPr>
      <xdr:spPr>
        <a:xfrm>
          <a:off x="3937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130573</xdr:rowOff>
    </xdr:from>
    <xdr:ext cx="736600" cy="259045"/>
    <xdr:sp macro="" textlink="">
      <xdr:nvSpPr>
        <xdr:cNvPr id="387" name="テキスト ボックス 386"/>
        <xdr:cNvSpPr txBox="1"/>
      </xdr:nvSpPr>
      <xdr:spPr>
        <a:xfrm>
          <a:off x="3606800" y="13503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7620</xdr:rowOff>
    </xdr:from>
    <xdr:to>
      <xdr:col>15</xdr:col>
      <xdr:colOff>149225</xdr:colOff>
      <xdr:row>78</xdr:row>
      <xdr:rowOff>109220</xdr:rowOff>
    </xdr:to>
    <xdr:sp macro="" textlink="">
      <xdr:nvSpPr>
        <xdr:cNvPr id="388" name="楕円 387"/>
        <xdr:cNvSpPr/>
      </xdr:nvSpPr>
      <xdr:spPr>
        <a:xfrm>
          <a:off x="3048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93997</xdr:rowOff>
    </xdr:from>
    <xdr:ext cx="762000" cy="259045"/>
    <xdr:sp macro="" textlink="">
      <xdr:nvSpPr>
        <xdr:cNvPr id="389" name="テキスト ボックス 388"/>
        <xdr:cNvSpPr txBox="1"/>
      </xdr:nvSpPr>
      <xdr:spPr>
        <a:xfrm>
          <a:off x="2717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21337</xdr:rowOff>
    </xdr:from>
    <xdr:to>
      <xdr:col>11</xdr:col>
      <xdr:colOff>60325</xdr:colOff>
      <xdr:row>78</xdr:row>
      <xdr:rowOff>122937</xdr:rowOff>
    </xdr:to>
    <xdr:sp macro="" textlink="">
      <xdr:nvSpPr>
        <xdr:cNvPr id="390" name="楕円 389"/>
        <xdr:cNvSpPr/>
      </xdr:nvSpPr>
      <xdr:spPr>
        <a:xfrm>
          <a:off x="2159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107714</xdr:rowOff>
    </xdr:from>
    <xdr:ext cx="762000" cy="259045"/>
    <xdr:sp macro="" textlink="">
      <xdr:nvSpPr>
        <xdr:cNvPr id="391" name="テキスト ボックス 390"/>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57913</xdr:rowOff>
    </xdr:from>
    <xdr:to>
      <xdr:col>6</xdr:col>
      <xdr:colOff>171450</xdr:colOff>
      <xdr:row>78</xdr:row>
      <xdr:rowOff>159513</xdr:rowOff>
    </xdr:to>
    <xdr:sp macro="" textlink="">
      <xdr:nvSpPr>
        <xdr:cNvPr id="392" name="楕円 391"/>
        <xdr:cNvSpPr/>
      </xdr:nvSpPr>
      <xdr:spPr>
        <a:xfrm>
          <a:off x="1270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144290</xdr:rowOff>
    </xdr:from>
    <xdr:ext cx="762000" cy="259045"/>
    <xdr:sp macro="" textlink="">
      <xdr:nvSpPr>
        <xdr:cNvPr id="393" name="テキスト ボックス 392"/>
        <xdr:cNvSpPr txBox="1"/>
      </xdr:nvSpPr>
      <xdr:spPr>
        <a:xfrm>
          <a:off x="939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物件費や扶助費が類似団体平均を下回っている影響で、類似団体内順位は上位につけている。しかし</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年前と比べると類似団体平均自体が上昇しているためでもあり、比率の低減努力を続けていく必要性は変わらない。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今後は少子高齢化による介護保険をはじめとした各特別会計への繰出金の増等も見込まれるため、より一層の経費削減努力が求められる。</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62230</xdr:rowOff>
    </xdr:from>
    <xdr:to>
      <xdr:col>82</xdr:col>
      <xdr:colOff>107950</xdr:colOff>
      <xdr:row>80</xdr:row>
      <xdr:rowOff>92711</xdr:rowOff>
    </xdr:to>
    <xdr:cxnSp macro="">
      <xdr:nvCxnSpPr>
        <xdr:cNvPr id="421" name="直線コネクタ 420"/>
        <xdr:cNvCxnSpPr/>
      </xdr:nvCxnSpPr>
      <xdr:spPr>
        <a:xfrm flipV="1">
          <a:off x="16510000" y="1274953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2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23" name="直線コネクタ 42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148607</xdr:rowOff>
    </xdr:from>
    <xdr:ext cx="762000" cy="259045"/>
    <xdr:sp macro="" textlink="">
      <xdr:nvSpPr>
        <xdr:cNvPr id="424" name="公債費以外最大値テキスト"/>
        <xdr:cNvSpPr txBox="1"/>
      </xdr:nvSpPr>
      <xdr:spPr>
        <a:xfrm>
          <a:off x="16598900" y="1249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62230</xdr:rowOff>
    </xdr:from>
    <xdr:to>
      <xdr:col>82</xdr:col>
      <xdr:colOff>196850</xdr:colOff>
      <xdr:row>74</xdr:row>
      <xdr:rowOff>62230</xdr:rowOff>
    </xdr:to>
    <xdr:cxnSp macro="">
      <xdr:nvCxnSpPr>
        <xdr:cNvPr id="425" name="直線コネクタ 424"/>
        <xdr:cNvCxnSpPr/>
      </xdr:nvCxnSpPr>
      <xdr:spPr>
        <a:xfrm>
          <a:off x="16421100" y="1274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66040</xdr:rowOff>
    </xdr:from>
    <xdr:to>
      <xdr:col>82</xdr:col>
      <xdr:colOff>107950</xdr:colOff>
      <xdr:row>75</xdr:row>
      <xdr:rowOff>85090</xdr:rowOff>
    </xdr:to>
    <xdr:cxnSp macro="">
      <xdr:nvCxnSpPr>
        <xdr:cNvPr id="426" name="直線コネクタ 425"/>
        <xdr:cNvCxnSpPr/>
      </xdr:nvCxnSpPr>
      <xdr:spPr>
        <a:xfrm>
          <a:off x="15671800" y="1292479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97807</xdr:rowOff>
    </xdr:from>
    <xdr:ext cx="762000" cy="259045"/>
    <xdr:sp macro="" textlink="">
      <xdr:nvSpPr>
        <xdr:cNvPr id="427" name="公債費以外平均値テキスト"/>
        <xdr:cNvSpPr txBox="1"/>
      </xdr:nvSpPr>
      <xdr:spPr>
        <a:xfrm>
          <a:off x="16598900" y="1312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28" name="フローチャート: 判断 427"/>
        <xdr:cNvSpPr/>
      </xdr:nvSpPr>
      <xdr:spPr>
        <a:xfrm>
          <a:off x="16459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43180</xdr:rowOff>
    </xdr:from>
    <xdr:to>
      <xdr:col>78</xdr:col>
      <xdr:colOff>69850</xdr:colOff>
      <xdr:row>75</xdr:row>
      <xdr:rowOff>66040</xdr:rowOff>
    </xdr:to>
    <xdr:cxnSp macro="">
      <xdr:nvCxnSpPr>
        <xdr:cNvPr id="429" name="直線コネクタ 428"/>
        <xdr:cNvCxnSpPr/>
      </xdr:nvCxnSpPr>
      <xdr:spPr>
        <a:xfrm>
          <a:off x="14782800" y="129019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0" name="フローチャート: 判断 429"/>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21607</xdr:rowOff>
    </xdr:from>
    <xdr:ext cx="736600" cy="259045"/>
    <xdr:sp macro="" textlink="">
      <xdr:nvSpPr>
        <xdr:cNvPr id="431" name="テキスト ボックス 430"/>
        <xdr:cNvSpPr txBox="1"/>
      </xdr:nvSpPr>
      <xdr:spPr>
        <a:xfrm>
          <a:off x="15290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43180</xdr:rowOff>
    </xdr:from>
    <xdr:to>
      <xdr:col>73</xdr:col>
      <xdr:colOff>180975</xdr:colOff>
      <xdr:row>75</xdr:row>
      <xdr:rowOff>127000</xdr:rowOff>
    </xdr:to>
    <xdr:cxnSp macro="">
      <xdr:nvCxnSpPr>
        <xdr:cNvPr id="432" name="直線コネクタ 431"/>
        <xdr:cNvCxnSpPr/>
      </xdr:nvCxnSpPr>
      <xdr:spPr>
        <a:xfrm flipV="1">
          <a:off x="13893800" y="1290193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83820</xdr:rowOff>
    </xdr:from>
    <xdr:to>
      <xdr:col>74</xdr:col>
      <xdr:colOff>31750</xdr:colOff>
      <xdr:row>76</xdr:row>
      <xdr:rowOff>13970</xdr:rowOff>
    </xdr:to>
    <xdr:sp macro="" textlink="">
      <xdr:nvSpPr>
        <xdr:cNvPr id="433" name="フローチャート: 判断 432"/>
        <xdr:cNvSpPr/>
      </xdr:nvSpPr>
      <xdr:spPr>
        <a:xfrm>
          <a:off x="14732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170197</xdr:rowOff>
    </xdr:from>
    <xdr:ext cx="762000" cy="259045"/>
    <xdr:sp macro="" textlink="">
      <xdr:nvSpPr>
        <xdr:cNvPr id="434" name="テキスト ボックス 433"/>
        <xdr:cNvSpPr txBox="1"/>
      </xdr:nvSpPr>
      <xdr:spPr>
        <a:xfrm>
          <a:off x="14401800" y="1302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119380</xdr:rowOff>
    </xdr:from>
    <xdr:to>
      <xdr:col>69</xdr:col>
      <xdr:colOff>92075</xdr:colOff>
      <xdr:row>75</xdr:row>
      <xdr:rowOff>127000</xdr:rowOff>
    </xdr:to>
    <xdr:cxnSp macro="">
      <xdr:nvCxnSpPr>
        <xdr:cNvPr id="435" name="直線コネクタ 434"/>
        <xdr:cNvCxnSpPr/>
      </xdr:nvCxnSpPr>
      <xdr:spPr>
        <a:xfrm>
          <a:off x="13004800" y="129781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110490</xdr:rowOff>
    </xdr:from>
    <xdr:to>
      <xdr:col>69</xdr:col>
      <xdr:colOff>142875</xdr:colOff>
      <xdr:row>76</xdr:row>
      <xdr:rowOff>40639</xdr:rowOff>
    </xdr:to>
    <xdr:sp macro="" textlink="">
      <xdr:nvSpPr>
        <xdr:cNvPr id="436" name="フローチャート: 判断 435"/>
        <xdr:cNvSpPr/>
      </xdr:nvSpPr>
      <xdr:spPr>
        <a:xfrm>
          <a:off x="13843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25416</xdr:rowOff>
    </xdr:from>
    <xdr:ext cx="762000" cy="259045"/>
    <xdr:sp macro="" textlink="">
      <xdr:nvSpPr>
        <xdr:cNvPr id="437" name="テキスト ボックス 436"/>
        <xdr:cNvSpPr txBox="1"/>
      </xdr:nvSpPr>
      <xdr:spPr>
        <a:xfrm>
          <a:off x="13512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38" name="フローチャート: 判断 437"/>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39" name="テキスト ボックス 438"/>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34290</xdr:rowOff>
    </xdr:from>
    <xdr:to>
      <xdr:col>82</xdr:col>
      <xdr:colOff>158750</xdr:colOff>
      <xdr:row>75</xdr:row>
      <xdr:rowOff>135890</xdr:rowOff>
    </xdr:to>
    <xdr:sp macro="" textlink="">
      <xdr:nvSpPr>
        <xdr:cNvPr id="445" name="楕円 444"/>
        <xdr:cNvSpPr/>
      </xdr:nvSpPr>
      <xdr:spPr>
        <a:xfrm>
          <a:off x="164592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50817</xdr:rowOff>
    </xdr:from>
    <xdr:ext cx="762000" cy="259045"/>
    <xdr:sp macro="" textlink="">
      <xdr:nvSpPr>
        <xdr:cNvPr id="446" name="公債費以外該当値テキスト"/>
        <xdr:cNvSpPr txBox="1"/>
      </xdr:nvSpPr>
      <xdr:spPr>
        <a:xfrm>
          <a:off x="165989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15240</xdr:rowOff>
    </xdr:from>
    <xdr:to>
      <xdr:col>78</xdr:col>
      <xdr:colOff>120650</xdr:colOff>
      <xdr:row>75</xdr:row>
      <xdr:rowOff>116840</xdr:rowOff>
    </xdr:to>
    <xdr:sp macro="" textlink="">
      <xdr:nvSpPr>
        <xdr:cNvPr id="447" name="楕円 446"/>
        <xdr:cNvSpPr/>
      </xdr:nvSpPr>
      <xdr:spPr>
        <a:xfrm>
          <a:off x="15621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127017</xdr:rowOff>
    </xdr:from>
    <xdr:ext cx="736600" cy="259045"/>
    <xdr:sp macro="" textlink="">
      <xdr:nvSpPr>
        <xdr:cNvPr id="448" name="テキスト ボックス 447"/>
        <xdr:cNvSpPr txBox="1"/>
      </xdr:nvSpPr>
      <xdr:spPr>
        <a:xfrm>
          <a:off x="15290800" y="1264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163830</xdr:rowOff>
    </xdr:from>
    <xdr:to>
      <xdr:col>74</xdr:col>
      <xdr:colOff>31750</xdr:colOff>
      <xdr:row>75</xdr:row>
      <xdr:rowOff>93980</xdr:rowOff>
    </xdr:to>
    <xdr:sp macro="" textlink="">
      <xdr:nvSpPr>
        <xdr:cNvPr id="449" name="楕円 448"/>
        <xdr:cNvSpPr/>
      </xdr:nvSpPr>
      <xdr:spPr>
        <a:xfrm>
          <a:off x="14732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104157</xdr:rowOff>
    </xdr:from>
    <xdr:ext cx="762000" cy="259045"/>
    <xdr:sp macro="" textlink="">
      <xdr:nvSpPr>
        <xdr:cNvPr id="450" name="テキスト ボックス 449"/>
        <xdr:cNvSpPr txBox="1"/>
      </xdr:nvSpPr>
      <xdr:spPr>
        <a:xfrm>
          <a:off x="14401800" y="1262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76200</xdr:rowOff>
    </xdr:from>
    <xdr:to>
      <xdr:col>69</xdr:col>
      <xdr:colOff>142875</xdr:colOff>
      <xdr:row>76</xdr:row>
      <xdr:rowOff>6350</xdr:rowOff>
    </xdr:to>
    <xdr:sp macro="" textlink="">
      <xdr:nvSpPr>
        <xdr:cNvPr id="451" name="楕円 450"/>
        <xdr:cNvSpPr/>
      </xdr:nvSpPr>
      <xdr:spPr>
        <a:xfrm>
          <a:off x="13843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16527</xdr:rowOff>
    </xdr:from>
    <xdr:ext cx="762000" cy="259045"/>
    <xdr:sp macro="" textlink="">
      <xdr:nvSpPr>
        <xdr:cNvPr id="452" name="テキスト ボックス 451"/>
        <xdr:cNvSpPr txBox="1"/>
      </xdr:nvSpPr>
      <xdr:spPr>
        <a:xfrm>
          <a:off x="13512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68580</xdr:rowOff>
    </xdr:from>
    <xdr:to>
      <xdr:col>65</xdr:col>
      <xdr:colOff>53975</xdr:colOff>
      <xdr:row>75</xdr:row>
      <xdr:rowOff>170180</xdr:rowOff>
    </xdr:to>
    <xdr:sp macro="" textlink="">
      <xdr:nvSpPr>
        <xdr:cNvPr id="453" name="楕円 452"/>
        <xdr:cNvSpPr/>
      </xdr:nvSpPr>
      <xdr:spPr>
        <a:xfrm>
          <a:off x="12954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154957</xdr:rowOff>
    </xdr:from>
    <xdr:ext cx="762000" cy="259045"/>
    <xdr:sp macro="" textlink="">
      <xdr:nvSpPr>
        <xdr:cNvPr id="454" name="テキスト ボックス 453"/>
        <xdr:cNvSpPr txBox="1"/>
      </xdr:nvSpPr>
      <xdr:spPr>
        <a:xfrm>
          <a:off x="12623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千葉県茂原市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153994</xdr:rowOff>
    </xdr:from>
    <xdr:to>
      <xdr:col>29</xdr:col>
      <xdr:colOff>127000</xdr:colOff>
      <xdr:row>19</xdr:row>
      <xdr:rowOff>99282</xdr:rowOff>
    </xdr:to>
    <xdr:cxnSp macro="">
      <xdr:nvCxnSpPr>
        <xdr:cNvPr id="45" name="直線コネクタ 44"/>
        <xdr:cNvCxnSpPr/>
      </xdr:nvCxnSpPr>
      <xdr:spPr bwMode="auto">
        <a:xfrm flipV="1">
          <a:off x="5651500" y="2259019"/>
          <a:ext cx="0" cy="11454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71359</xdr:rowOff>
    </xdr:from>
    <xdr:ext cx="762000" cy="259045"/>
    <xdr:sp macro="" textlink="">
      <xdr:nvSpPr>
        <xdr:cNvPr id="46" name="人口1人当たり決算額の推移最小値テキスト130"/>
        <xdr:cNvSpPr txBox="1"/>
      </xdr:nvSpPr>
      <xdr:spPr>
        <a:xfrm>
          <a:off x="5740400" y="33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99282</xdr:rowOff>
    </xdr:from>
    <xdr:to>
      <xdr:col>30</xdr:col>
      <xdr:colOff>25400</xdr:colOff>
      <xdr:row>19</xdr:row>
      <xdr:rowOff>99282</xdr:rowOff>
    </xdr:to>
    <xdr:cxnSp macro="">
      <xdr:nvCxnSpPr>
        <xdr:cNvPr id="47" name="直線コネクタ 46"/>
        <xdr:cNvCxnSpPr/>
      </xdr:nvCxnSpPr>
      <xdr:spPr bwMode="auto">
        <a:xfrm>
          <a:off x="5562600" y="34044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68921</xdr:rowOff>
    </xdr:from>
    <xdr:ext cx="762000" cy="259045"/>
    <xdr:sp macro="" textlink="">
      <xdr:nvSpPr>
        <xdr:cNvPr id="48" name="人口1人当たり決算額の推移最大値テキスト130"/>
        <xdr:cNvSpPr txBox="1"/>
      </xdr:nvSpPr>
      <xdr:spPr>
        <a:xfrm>
          <a:off x="5740400" y="200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153994</xdr:rowOff>
    </xdr:from>
    <xdr:to>
      <xdr:col>30</xdr:col>
      <xdr:colOff>25400</xdr:colOff>
      <xdr:row>12</xdr:row>
      <xdr:rowOff>153994</xdr:rowOff>
    </xdr:to>
    <xdr:cxnSp macro="">
      <xdr:nvCxnSpPr>
        <xdr:cNvPr id="49" name="直線コネクタ 48"/>
        <xdr:cNvCxnSpPr/>
      </xdr:nvCxnSpPr>
      <xdr:spPr bwMode="auto">
        <a:xfrm>
          <a:off x="5562600" y="22590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63259</xdr:rowOff>
    </xdr:from>
    <xdr:to>
      <xdr:col>29</xdr:col>
      <xdr:colOff>127000</xdr:colOff>
      <xdr:row>17</xdr:row>
      <xdr:rowOff>97415</xdr:rowOff>
    </xdr:to>
    <xdr:cxnSp macro="">
      <xdr:nvCxnSpPr>
        <xdr:cNvPr id="50" name="直線コネクタ 49"/>
        <xdr:cNvCxnSpPr/>
      </xdr:nvCxnSpPr>
      <xdr:spPr bwMode="auto">
        <a:xfrm flipV="1">
          <a:off x="5003800" y="3025534"/>
          <a:ext cx="647700" cy="34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27900</xdr:rowOff>
    </xdr:from>
    <xdr:ext cx="762000" cy="259045"/>
    <xdr:sp macro="" textlink="">
      <xdr:nvSpPr>
        <xdr:cNvPr id="51" name="人口1人当たり決算額の推移平均値テキスト130"/>
        <xdr:cNvSpPr txBox="1"/>
      </xdr:nvSpPr>
      <xdr:spPr>
        <a:xfrm>
          <a:off x="5740400" y="28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11373</xdr:rowOff>
    </xdr:from>
    <xdr:to>
      <xdr:col>29</xdr:col>
      <xdr:colOff>177800</xdr:colOff>
      <xdr:row>17</xdr:row>
      <xdr:rowOff>112973</xdr:rowOff>
    </xdr:to>
    <xdr:sp macro="" textlink="">
      <xdr:nvSpPr>
        <xdr:cNvPr id="52" name="フローチャート: 判断 51"/>
        <xdr:cNvSpPr/>
      </xdr:nvSpPr>
      <xdr:spPr bwMode="auto">
        <a:xfrm>
          <a:off x="56007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75851</xdr:rowOff>
    </xdr:from>
    <xdr:to>
      <xdr:col>26</xdr:col>
      <xdr:colOff>50800</xdr:colOff>
      <xdr:row>17</xdr:row>
      <xdr:rowOff>97415</xdr:rowOff>
    </xdr:to>
    <xdr:cxnSp macro="">
      <xdr:nvCxnSpPr>
        <xdr:cNvPr id="53" name="直線コネクタ 52"/>
        <xdr:cNvCxnSpPr/>
      </xdr:nvCxnSpPr>
      <xdr:spPr bwMode="auto">
        <a:xfrm>
          <a:off x="4305300" y="3038126"/>
          <a:ext cx="698500" cy="21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18383</xdr:rowOff>
    </xdr:from>
    <xdr:to>
      <xdr:col>26</xdr:col>
      <xdr:colOff>101600</xdr:colOff>
      <xdr:row>17</xdr:row>
      <xdr:rowOff>119983</xdr:rowOff>
    </xdr:to>
    <xdr:sp macro="" textlink="">
      <xdr:nvSpPr>
        <xdr:cNvPr id="54" name="フローチャート: 判断 53"/>
        <xdr:cNvSpPr/>
      </xdr:nvSpPr>
      <xdr:spPr bwMode="auto">
        <a:xfrm>
          <a:off x="4953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130160</xdr:rowOff>
    </xdr:from>
    <xdr:ext cx="736600" cy="259045"/>
    <xdr:sp macro="" textlink="">
      <xdr:nvSpPr>
        <xdr:cNvPr id="55" name="テキスト ボックス 54"/>
        <xdr:cNvSpPr txBox="1"/>
      </xdr:nvSpPr>
      <xdr:spPr>
        <a:xfrm>
          <a:off x="4622800" y="2749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44075</xdr:rowOff>
    </xdr:from>
    <xdr:to>
      <xdr:col>22</xdr:col>
      <xdr:colOff>114300</xdr:colOff>
      <xdr:row>17</xdr:row>
      <xdr:rowOff>75851</xdr:rowOff>
    </xdr:to>
    <xdr:cxnSp macro="">
      <xdr:nvCxnSpPr>
        <xdr:cNvPr id="56" name="直線コネクタ 55"/>
        <xdr:cNvCxnSpPr/>
      </xdr:nvCxnSpPr>
      <xdr:spPr bwMode="auto">
        <a:xfrm>
          <a:off x="3606800" y="3006350"/>
          <a:ext cx="698500" cy="31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103651</xdr:rowOff>
    </xdr:from>
    <xdr:to>
      <xdr:col>22</xdr:col>
      <xdr:colOff>165100</xdr:colOff>
      <xdr:row>17</xdr:row>
      <xdr:rowOff>33801</xdr:rowOff>
    </xdr:to>
    <xdr:sp macro="" textlink="">
      <xdr:nvSpPr>
        <xdr:cNvPr id="57" name="フローチャート: 判断 56"/>
        <xdr:cNvSpPr/>
      </xdr:nvSpPr>
      <xdr:spPr bwMode="auto">
        <a:xfrm>
          <a:off x="4254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43978</xdr:rowOff>
    </xdr:from>
    <xdr:ext cx="762000" cy="259045"/>
    <xdr:sp macro="" textlink="">
      <xdr:nvSpPr>
        <xdr:cNvPr id="58" name="テキスト ボックス 57"/>
        <xdr:cNvSpPr txBox="1"/>
      </xdr:nvSpPr>
      <xdr:spPr>
        <a:xfrm>
          <a:off x="3924300" y="266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44075</xdr:rowOff>
    </xdr:from>
    <xdr:to>
      <xdr:col>18</xdr:col>
      <xdr:colOff>177800</xdr:colOff>
      <xdr:row>17</xdr:row>
      <xdr:rowOff>67297</xdr:rowOff>
    </xdr:to>
    <xdr:cxnSp macro="">
      <xdr:nvCxnSpPr>
        <xdr:cNvPr id="59" name="直線コネクタ 58"/>
        <xdr:cNvCxnSpPr/>
      </xdr:nvCxnSpPr>
      <xdr:spPr bwMode="auto">
        <a:xfrm flipV="1">
          <a:off x="2908300" y="3006350"/>
          <a:ext cx="698500" cy="23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13003</xdr:rowOff>
    </xdr:from>
    <xdr:ext cx="762000" cy="259045"/>
    <xdr:sp macro="" textlink="">
      <xdr:nvSpPr>
        <xdr:cNvPr id="61" name="テキスト ボックス 60"/>
        <xdr:cNvSpPr txBox="1"/>
      </xdr:nvSpPr>
      <xdr:spPr>
        <a:xfrm>
          <a:off x="32258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39139</xdr:rowOff>
    </xdr:from>
    <xdr:ext cx="762000" cy="259045"/>
    <xdr:sp macro="" textlink="">
      <xdr:nvSpPr>
        <xdr:cNvPr id="63" name="テキスト ボックス 62"/>
        <xdr:cNvSpPr txBox="1"/>
      </xdr:nvSpPr>
      <xdr:spPr>
        <a:xfrm>
          <a:off x="2527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12459</xdr:rowOff>
    </xdr:from>
    <xdr:to>
      <xdr:col>29</xdr:col>
      <xdr:colOff>177800</xdr:colOff>
      <xdr:row>17</xdr:row>
      <xdr:rowOff>114059</xdr:rowOff>
    </xdr:to>
    <xdr:sp macro="" textlink="">
      <xdr:nvSpPr>
        <xdr:cNvPr id="69" name="楕円 68"/>
        <xdr:cNvSpPr/>
      </xdr:nvSpPr>
      <xdr:spPr bwMode="auto">
        <a:xfrm>
          <a:off x="5600700" y="2974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155986</xdr:rowOff>
    </xdr:from>
    <xdr:ext cx="762000" cy="259045"/>
    <xdr:sp macro="" textlink="">
      <xdr:nvSpPr>
        <xdr:cNvPr id="70" name="人口1人当たり決算額の推移該当値テキスト130"/>
        <xdr:cNvSpPr txBox="1"/>
      </xdr:nvSpPr>
      <xdr:spPr>
        <a:xfrm>
          <a:off x="5740400" y="294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46615</xdr:rowOff>
    </xdr:from>
    <xdr:to>
      <xdr:col>26</xdr:col>
      <xdr:colOff>101600</xdr:colOff>
      <xdr:row>17</xdr:row>
      <xdr:rowOff>148215</xdr:rowOff>
    </xdr:to>
    <xdr:sp macro="" textlink="">
      <xdr:nvSpPr>
        <xdr:cNvPr id="71" name="楕円 70"/>
        <xdr:cNvSpPr/>
      </xdr:nvSpPr>
      <xdr:spPr bwMode="auto">
        <a:xfrm>
          <a:off x="4953000" y="3008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132992</xdr:rowOff>
    </xdr:from>
    <xdr:ext cx="736600" cy="259045"/>
    <xdr:sp macro="" textlink="">
      <xdr:nvSpPr>
        <xdr:cNvPr id="72" name="テキスト ボックス 71"/>
        <xdr:cNvSpPr txBox="1"/>
      </xdr:nvSpPr>
      <xdr:spPr>
        <a:xfrm>
          <a:off x="4622800" y="3095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25051</xdr:rowOff>
    </xdr:from>
    <xdr:to>
      <xdr:col>22</xdr:col>
      <xdr:colOff>165100</xdr:colOff>
      <xdr:row>17</xdr:row>
      <xdr:rowOff>126651</xdr:rowOff>
    </xdr:to>
    <xdr:sp macro="" textlink="">
      <xdr:nvSpPr>
        <xdr:cNvPr id="73" name="楕円 72"/>
        <xdr:cNvSpPr/>
      </xdr:nvSpPr>
      <xdr:spPr bwMode="auto">
        <a:xfrm>
          <a:off x="4254500" y="2987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111428</xdr:rowOff>
    </xdr:from>
    <xdr:ext cx="762000" cy="259045"/>
    <xdr:sp macro="" textlink="">
      <xdr:nvSpPr>
        <xdr:cNvPr id="74" name="テキスト ボックス 73"/>
        <xdr:cNvSpPr txBox="1"/>
      </xdr:nvSpPr>
      <xdr:spPr>
        <a:xfrm>
          <a:off x="3924300" y="3073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164725</xdr:rowOff>
    </xdr:from>
    <xdr:to>
      <xdr:col>19</xdr:col>
      <xdr:colOff>38100</xdr:colOff>
      <xdr:row>17</xdr:row>
      <xdr:rowOff>94875</xdr:rowOff>
    </xdr:to>
    <xdr:sp macro="" textlink="">
      <xdr:nvSpPr>
        <xdr:cNvPr id="75" name="楕円 74"/>
        <xdr:cNvSpPr/>
      </xdr:nvSpPr>
      <xdr:spPr bwMode="auto">
        <a:xfrm>
          <a:off x="3556000" y="2955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79652</xdr:rowOff>
    </xdr:from>
    <xdr:ext cx="762000" cy="259045"/>
    <xdr:sp macro="" textlink="">
      <xdr:nvSpPr>
        <xdr:cNvPr id="76" name="テキスト ボックス 75"/>
        <xdr:cNvSpPr txBox="1"/>
      </xdr:nvSpPr>
      <xdr:spPr>
        <a:xfrm>
          <a:off x="3225800" y="30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16497</xdr:rowOff>
    </xdr:from>
    <xdr:to>
      <xdr:col>15</xdr:col>
      <xdr:colOff>101600</xdr:colOff>
      <xdr:row>17</xdr:row>
      <xdr:rowOff>118097</xdr:rowOff>
    </xdr:to>
    <xdr:sp macro="" textlink="">
      <xdr:nvSpPr>
        <xdr:cNvPr id="77" name="楕円 76"/>
        <xdr:cNvSpPr/>
      </xdr:nvSpPr>
      <xdr:spPr bwMode="auto">
        <a:xfrm>
          <a:off x="2857500" y="2978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102874</xdr:rowOff>
    </xdr:from>
    <xdr:ext cx="762000" cy="259045"/>
    <xdr:sp macro="" textlink="">
      <xdr:nvSpPr>
        <xdr:cNvPr id="78" name="テキスト ボックス 77"/>
        <xdr:cNvSpPr txBox="1"/>
      </xdr:nvSpPr>
      <xdr:spPr>
        <a:xfrm>
          <a:off x="2527300" y="306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12863</xdr:rowOff>
    </xdr:from>
    <xdr:to>
      <xdr:col>29</xdr:col>
      <xdr:colOff>127000</xdr:colOff>
      <xdr:row>37</xdr:row>
      <xdr:rowOff>341982</xdr:rowOff>
    </xdr:to>
    <xdr:cxnSp macro="">
      <xdr:nvCxnSpPr>
        <xdr:cNvPr id="108" name="直線コネクタ 107"/>
        <xdr:cNvCxnSpPr/>
      </xdr:nvCxnSpPr>
      <xdr:spPr bwMode="auto">
        <a:xfrm flipV="1">
          <a:off x="5651500" y="5937413"/>
          <a:ext cx="0" cy="15292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314059</xdr:rowOff>
    </xdr:from>
    <xdr:ext cx="762000" cy="259045"/>
    <xdr:sp macro="" textlink="">
      <xdr:nvSpPr>
        <xdr:cNvPr id="109" name="人口1人当たり決算額の推移最小値テキスト445"/>
        <xdr:cNvSpPr txBox="1"/>
      </xdr:nvSpPr>
      <xdr:spPr>
        <a:xfrm>
          <a:off x="5740400" y="743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341982</xdr:rowOff>
    </xdr:from>
    <xdr:to>
      <xdr:col>30</xdr:col>
      <xdr:colOff>25400</xdr:colOff>
      <xdr:row>37</xdr:row>
      <xdr:rowOff>341982</xdr:rowOff>
    </xdr:to>
    <xdr:cxnSp macro="">
      <xdr:nvCxnSpPr>
        <xdr:cNvPr id="110" name="直線コネクタ 109"/>
        <xdr:cNvCxnSpPr/>
      </xdr:nvCxnSpPr>
      <xdr:spPr bwMode="auto">
        <a:xfrm>
          <a:off x="5562600" y="7466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270690</xdr:rowOff>
    </xdr:from>
    <xdr:ext cx="762000" cy="259045"/>
    <xdr:sp macro="" textlink="">
      <xdr:nvSpPr>
        <xdr:cNvPr id="111" name="人口1人当たり決算額の推移最大値テキスト445"/>
        <xdr:cNvSpPr txBox="1"/>
      </xdr:nvSpPr>
      <xdr:spPr>
        <a:xfrm>
          <a:off x="5740400" y="568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12863</xdr:rowOff>
    </xdr:from>
    <xdr:to>
      <xdr:col>30</xdr:col>
      <xdr:colOff>25400</xdr:colOff>
      <xdr:row>33</xdr:row>
      <xdr:rowOff>12863</xdr:rowOff>
    </xdr:to>
    <xdr:cxnSp macro="">
      <xdr:nvCxnSpPr>
        <xdr:cNvPr id="112" name="直線コネクタ 111"/>
        <xdr:cNvCxnSpPr/>
      </xdr:nvCxnSpPr>
      <xdr:spPr bwMode="auto">
        <a:xfrm>
          <a:off x="5562600" y="5937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61914</xdr:rowOff>
    </xdr:from>
    <xdr:to>
      <xdr:col>29</xdr:col>
      <xdr:colOff>127000</xdr:colOff>
      <xdr:row>35</xdr:row>
      <xdr:rowOff>127620</xdr:rowOff>
    </xdr:to>
    <xdr:cxnSp macro="">
      <xdr:nvCxnSpPr>
        <xdr:cNvPr id="113" name="直線コネクタ 112"/>
        <xdr:cNvCxnSpPr/>
      </xdr:nvCxnSpPr>
      <xdr:spPr bwMode="auto">
        <a:xfrm>
          <a:off x="5003800" y="6672264"/>
          <a:ext cx="647700" cy="65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206468</xdr:rowOff>
    </xdr:from>
    <xdr:ext cx="762000" cy="259045"/>
    <xdr:sp macro="" textlink="">
      <xdr:nvSpPr>
        <xdr:cNvPr id="114" name="人口1人当たり決算額の推移平均値テキスト445"/>
        <xdr:cNvSpPr txBox="1"/>
      </xdr:nvSpPr>
      <xdr:spPr>
        <a:xfrm>
          <a:off x="5740400" y="6816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234391</xdr:rowOff>
    </xdr:from>
    <xdr:to>
      <xdr:col>29</xdr:col>
      <xdr:colOff>177800</xdr:colOff>
      <xdr:row>35</xdr:row>
      <xdr:rowOff>335991</xdr:rowOff>
    </xdr:to>
    <xdr:sp macro="" textlink="">
      <xdr:nvSpPr>
        <xdr:cNvPr id="115" name="フローチャート: 判断 114"/>
        <xdr:cNvSpPr/>
      </xdr:nvSpPr>
      <xdr:spPr bwMode="auto">
        <a:xfrm>
          <a:off x="56007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61914</xdr:rowOff>
    </xdr:from>
    <xdr:to>
      <xdr:col>26</xdr:col>
      <xdr:colOff>50800</xdr:colOff>
      <xdr:row>35</xdr:row>
      <xdr:rowOff>66062</xdr:rowOff>
    </xdr:to>
    <xdr:cxnSp macro="">
      <xdr:nvCxnSpPr>
        <xdr:cNvPr id="116" name="直線コネクタ 115"/>
        <xdr:cNvCxnSpPr/>
      </xdr:nvCxnSpPr>
      <xdr:spPr bwMode="auto">
        <a:xfrm flipV="1">
          <a:off x="4305300" y="6672264"/>
          <a:ext cx="698500" cy="4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214209</xdr:rowOff>
    </xdr:from>
    <xdr:to>
      <xdr:col>26</xdr:col>
      <xdr:colOff>101600</xdr:colOff>
      <xdr:row>35</xdr:row>
      <xdr:rowOff>315809</xdr:rowOff>
    </xdr:to>
    <xdr:sp macro="" textlink="">
      <xdr:nvSpPr>
        <xdr:cNvPr id="117" name="フローチャート: 判断 116"/>
        <xdr:cNvSpPr/>
      </xdr:nvSpPr>
      <xdr:spPr bwMode="auto">
        <a:xfrm>
          <a:off x="4953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300586</xdr:rowOff>
    </xdr:from>
    <xdr:ext cx="736600" cy="259045"/>
    <xdr:sp macro="" textlink="">
      <xdr:nvSpPr>
        <xdr:cNvPr id="118" name="テキスト ボックス 117"/>
        <xdr:cNvSpPr txBox="1"/>
      </xdr:nvSpPr>
      <xdr:spPr>
        <a:xfrm>
          <a:off x="4622800" y="6910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66062</xdr:rowOff>
    </xdr:from>
    <xdr:to>
      <xdr:col>22</xdr:col>
      <xdr:colOff>114300</xdr:colOff>
      <xdr:row>35</xdr:row>
      <xdr:rowOff>97151</xdr:rowOff>
    </xdr:to>
    <xdr:cxnSp macro="">
      <xdr:nvCxnSpPr>
        <xdr:cNvPr id="119" name="直線コネクタ 118"/>
        <xdr:cNvCxnSpPr/>
      </xdr:nvCxnSpPr>
      <xdr:spPr bwMode="auto">
        <a:xfrm flipV="1">
          <a:off x="3606800" y="6676412"/>
          <a:ext cx="698500" cy="31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134917</xdr:rowOff>
    </xdr:from>
    <xdr:to>
      <xdr:col>22</xdr:col>
      <xdr:colOff>165100</xdr:colOff>
      <xdr:row>35</xdr:row>
      <xdr:rowOff>236517</xdr:rowOff>
    </xdr:to>
    <xdr:sp macro="" textlink="">
      <xdr:nvSpPr>
        <xdr:cNvPr id="120" name="フローチャート: 判断 119"/>
        <xdr:cNvSpPr/>
      </xdr:nvSpPr>
      <xdr:spPr bwMode="auto">
        <a:xfrm>
          <a:off x="4254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221294</xdr:rowOff>
    </xdr:from>
    <xdr:ext cx="762000" cy="259045"/>
    <xdr:sp macro="" textlink="">
      <xdr:nvSpPr>
        <xdr:cNvPr id="121" name="テキスト ボックス 120"/>
        <xdr:cNvSpPr txBox="1"/>
      </xdr:nvSpPr>
      <xdr:spPr>
        <a:xfrm>
          <a:off x="39243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34776</xdr:rowOff>
    </xdr:from>
    <xdr:to>
      <xdr:col>18</xdr:col>
      <xdr:colOff>177800</xdr:colOff>
      <xdr:row>35</xdr:row>
      <xdr:rowOff>97151</xdr:rowOff>
    </xdr:to>
    <xdr:cxnSp macro="">
      <xdr:nvCxnSpPr>
        <xdr:cNvPr id="122" name="直線コネクタ 121"/>
        <xdr:cNvCxnSpPr/>
      </xdr:nvCxnSpPr>
      <xdr:spPr bwMode="auto">
        <a:xfrm>
          <a:off x="2908300" y="6645126"/>
          <a:ext cx="698500" cy="62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189781</xdr:rowOff>
    </xdr:from>
    <xdr:ext cx="762000" cy="259045"/>
    <xdr:sp macro="" textlink="">
      <xdr:nvSpPr>
        <xdr:cNvPr id="124" name="テキスト ボックス 123"/>
        <xdr:cNvSpPr txBox="1"/>
      </xdr:nvSpPr>
      <xdr:spPr>
        <a:xfrm>
          <a:off x="32258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125120</xdr:rowOff>
    </xdr:from>
    <xdr:ext cx="762000" cy="259045"/>
    <xdr:sp macro="" textlink="">
      <xdr:nvSpPr>
        <xdr:cNvPr id="126" name="テキスト ボックス 125"/>
        <xdr:cNvSpPr txBox="1"/>
      </xdr:nvSpPr>
      <xdr:spPr>
        <a:xfrm>
          <a:off x="2527300" y="673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76820</xdr:rowOff>
    </xdr:from>
    <xdr:to>
      <xdr:col>29</xdr:col>
      <xdr:colOff>177800</xdr:colOff>
      <xdr:row>35</xdr:row>
      <xdr:rowOff>178420</xdr:rowOff>
    </xdr:to>
    <xdr:sp macro="" textlink="">
      <xdr:nvSpPr>
        <xdr:cNvPr id="132" name="楕円 131"/>
        <xdr:cNvSpPr/>
      </xdr:nvSpPr>
      <xdr:spPr bwMode="auto">
        <a:xfrm>
          <a:off x="5600700" y="6687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264797</xdr:rowOff>
    </xdr:from>
    <xdr:ext cx="762000" cy="259045"/>
    <xdr:sp macro="" textlink="">
      <xdr:nvSpPr>
        <xdr:cNvPr id="133" name="人口1人当たり決算額の推移該当値テキスト445"/>
        <xdr:cNvSpPr txBox="1"/>
      </xdr:nvSpPr>
      <xdr:spPr>
        <a:xfrm>
          <a:off x="5740400" y="65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11114</xdr:rowOff>
    </xdr:from>
    <xdr:to>
      <xdr:col>26</xdr:col>
      <xdr:colOff>101600</xdr:colOff>
      <xdr:row>35</xdr:row>
      <xdr:rowOff>112714</xdr:rowOff>
    </xdr:to>
    <xdr:sp macro="" textlink="">
      <xdr:nvSpPr>
        <xdr:cNvPr id="134" name="楕円 133"/>
        <xdr:cNvSpPr/>
      </xdr:nvSpPr>
      <xdr:spPr bwMode="auto">
        <a:xfrm>
          <a:off x="4953000" y="6621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122891</xdr:rowOff>
    </xdr:from>
    <xdr:ext cx="736600" cy="259045"/>
    <xdr:sp macro="" textlink="">
      <xdr:nvSpPr>
        <xdr:cNvPr id="135" name="テキスト ボックス 134"/>
        <xdr:cNvSpPr txBox="1"/>
      </xdr:nvSpPr>
      <xdr:spPr>
        <a:xfrm>
          <a:off x="4622800" y="6390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15262</xdr:rowOff>
    </xdr:from>
    <xdr:to>
      <xdr:col>22</xdr:col>
      <xdr:colOff>165100</xdr:colOff>
      <xdr:row>35</xdr:row>
      <xdr:rowOff>116862</xdr:rowOff>
    </xdr:to>
    <xdr:sp macro="" textlink="">
      <xdr:nvSpPr>
        <xdr:cNvPr id="136" name="楕円 135"/>
        <xdr:cNvSpPr/>
      </xdr:nvSpPr>
      <xdr:spPr bwMode="auto">
        <a:xfrm>
          <a:off x="4254500" y="6625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127039</xdr:rowOff>
    </xdr:from>
    <xdr:ext cx="762000" cy="259045"/>
    <xdr:sp macro="" textlink="">
      <xdr:nvSpPr>
        <xdr:cNvPr id="137" name="テキスト ボックス 136"/>
        <xdr:cNvSpPr txBox="1"/>
      </xdr:nvSpPr>
      <xdr:spPr>
        <a:xfrm>
          <a:off x="3924300" y="639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46351</xdr:rowOff>
    </xdr:from>
    <xdr:to>
      <xdr:col>19</xdr:col>
      <xdr:colOff>38100</xdr:colOff>
      <xdr:row>35</xdr:row>
      <xdr:rowOff>147951</xdr:rowOff>
    </xdr:to>
    <xdr:sp macro="" textlink="">
      <xdr:nvSpPr>
        <xdr:cNvPr id="138" name="楕円 137"/>
        <xdr:cNvSpPr/>
      </xdr:nvSpPr>
      <xdr:spPr bwMode="auto">
        <a:xfrm>
          <a:off x="3556000" y="6656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158128</xdr:rowOff>
    </xdr:from>
    <xdr:ext cx="762000" cy="259045"/>
    <xdr:sp macro="" textlink="">
      <xdr:nvSpPr>
        <xdr:cNvPr id="139" name="テキスト ボックス 138"/>
        <xdr:cNvSpPr txBox="1"/>
      </xdr:nvSpPr>
      <xdr:spPr>
        <a:xfrm>
          <a:off x="3225800" y="6425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326876</xdr:rowOff>
    </xdr:from>
    <xdr:to>
      <xdr:col>15</xdr:col>
      <xdr:colOff>101600</xdr:colOff>
      <xdr:row>35</xdr:row>
      <xdr:rowOff>85576</xdr:rowOff>
    </xdr:to>
    <xdr:sp macro="" textlink="">
      <xdr:nvSpPr>
        <xdr:cNvPr id="140" name="楕円 139"/>
        <xdr:cNvSpPr/>
      </xdr:nvSpPr>
      <xdr:spPr bwMode="auto">
        <a:xfrm>
          <a:off x="2857500" y="6594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95753</xdr:rowOff>
    </xdr:from>
    <xdr:ext cx="762000" cy="259045"/>
    <xdr:sp macro="" textlink="">
      <xdr:nvSpPr>
        <xdr:cNvPr id="141" name="テキスト ボックス 140"/>
        <xdr:cNvSpPr txBox="1"/>
      </xdr:nvSpPr>
      <xdr:spPr>
        <a:xfrm>
          <a:off x="2527300" y="6363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千葉県茂原市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90,481
89,294
99.92
30,744,037
30,149,558
523,641
18,190,113
39,283,201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100.3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157131</xdr:rowOff>
    </xdr:from>
    <xdr:to>
      <xdr:col>24</xdr:col>
      <xdr:colOff>62865</xdr:colOff>
      <xdr:row>39</xdr:row>
      <xdr:rowOff>107982</xdr:rowOff>
    </xdr:to>
    <xdr:cxnSp macro="">
      <xdr:nvCxnSpPr>
        <xdr:cNvPr id="56" name="直線コネクタ 55"/>
        <xdr:cNvCxnSpPr/>
      </xdr:nvCxnSpPr>
      <xdr:spPr>
        <a:xfrm flipV="1">
          <a:off x="4633595" y="5472081"/>
          <a:ext cx="1270" cy="1322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111809</xdr:rowOff>
    </xdr:from>
    <xdr:ext cx="534377" cy="259045"/>
    <xdr:sp macro="" textlink="">
      <xdr:nvSpPr>
        <xdr:cNvPr id="57" name="人件費最小値テキスト"/>
        <xdr:cNvSpPr txBox="1"/>
      </xdr:nvSpPr>
      <xdr:spPr>
        <a:xfrm>
          <a:off x="4686300" y="679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107982</xdr:rowOff>
    </xdr:from>
    <xdr:to>
      <xdr:col>24</xdr:col>
      <xdr:colOff>152400</xdr:colOff>
      <xdr:row>39</xdr:row>
      <xdr:rowOff>107982</xdr:rowOff>
    </xdr:to>
    <xdr:cxnSp macro="">
      <xdr:nvCxnSpPr>
        <xdr:cNvPr id="58" name="直線コネクタ 57"/>
        <xdr:cNvCxnSpPr/>
      </xdr:nvCxnSpPr>
      <xdr:spPr>
        <a:xfrm>
          <a:off x="4546600" y="679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103808</xdr:rowOff>
    </xdr:from>
    <xdr:ext cx="599010" cy="259045"/>
    <xdr:sp macro="" textlink="">
      <xdr:nvSpPr>
        <xdr:cNvPr id="59" name="人件費最大値テキスト"/>
        <xdr:cNvSpPr txBox="1"/>
      </xdr:nvSpPr>
      <xdr:spPr>
        <a:xfrm>
          <a:off x="4686300" y="524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157131</xdr:rowOff>
    </xdr:from>
    <xdr:to>
      <xdr:col>24</xdr:col>
      <xdr:colOff>152400</xdr:colOff>
      <xdr:row>31</xdr:row>
      <xdr:rowOff>157131</xdr:rowOff>
    </xdr:to>
    <xdr:cxnSp macro="">
      <xdr:nvCxnSpPr>
        <xdr:cNvPr id="60" name="直線コネクタ 59"/>
        <xdr:cNvCxnSpPr/>
      </xdr:nvCxnSpPr>
      <xdr:spPr>
        <a:xfrm>
          <a:off x="4546600" y="547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46584</xdr:rowOff>
    </xdr:from>
    <xdr:to>
      <xdr:col>24</xdr:col>
      <xdr:colOff>63500</xdr:colOff>
      <xdr:row>37</xdr:row>
      <xdr:rowOff>66281</xdr:rowOff>
    </xdr:to>
    <xdr:cxnSp macro="">
      <xdr:nvCxnSpPr>
        <xdr:cNvPr id="61" name="直線コネクタ 60"/>
        <xdr:cNvCxnSpPr/>
      </xdr:nvCxnSpPr>
      <xdr:spPr>
        <a:xfrm flipV="1">
          <a:off x="3797300" y="6390234"/>
          <a:ext cx="838200" cy="1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156557</xdr:rowOff>
    </xdr:from>
    <xdr:ext cx="534377" cy="259045"/>
    <xdr:sp macro="" textlink="">
      <xdr:nvSpPr>
        <xdr:cNvPr id="62" name="人件費平均値テキスト"/>
        <xdr:cNvSpPr txBox="1"/>
      </xdr:nvSpPr>
      <xdr:spPr>
        <a:xfrm>
          <a:off x="4686300" y="6328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6680</xdr:rowOff>
    </xdr:from>
    <xdr:to>
      <xdr:col>24</xdr:col>
      <xdr:colOff>114300</xdr:colOff>
      <xdr:row>37</xdr:row>
      <xdr:rowOff>108280</xdr:rowOff>
    </xdr:to>
    <xdr:sp macro="" textlink="">
      <xdr:nvSpPr>
        <xdr:cNvPr id="63" name="フローチャート: 判断 62"/>
        <xdr:cNvSpPr/>
      </xdr:nvSpPr>
      <xdr:spPr>
        <a:xfrm>
          <a:off x="45847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65824</xdr:rowOff>
    </xdr:from>
    <xdr:to>
      <xdr:col>19</xdr:col>
      <xdr:colOff>177800</xdr:colOff>
      <xdr:row>37</xdr:row>
      <xdr:rowOff>66281</xdr:rowOff>
    </xdr:to>
    <xdr:cxnSp macro="">
      <xdr:nvCxnSpPr>
        <xdr:cNvPr id="64" name="直線コネクタ 63"/>
        <xdr:cNvCxnSpPr/>
      </xdr:nvCxnSpPr>
      <xdr:spPr>
        <a:xfrm>
          <a:off x="2908300" y="640947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5" name="フローチャート: 判断 64"/>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117244</xdr:rowOff>
    </xdr:from>
    <xdr:ext cx="534377" cy="259045"/>
    <xdr:sp macro="" textlink="">
      <xdr:nvSpPr>
        <xdr:cNvPr id="66" name="テキスト ボックス 65"/>
        <xdr:cNvSpPr txBox="1"/>
      </xdr:nvSpPr>
      <xdr:spPr>
        <a:xfrm>
          <a:off x="3530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64910</xdr:rowOff>
    </xdr:from>
    <xdr:to>
      <xdr:col>15</xdr:col>
      <xdr:colOff>50800</xdr:colOff>
      <xdr:row>37</xdr:row>
      <xdr:rowOff>65824</xdr:rowOff>
    </xdr:to>
    <xdr:cxnSp macro="">
      <xdr:nvCxnSpPr>
        <xdr:cNvPr id="67" name="直線コネクタ 66"/>
        <xdr:cNvCxnSpPr/>
      </xdr:nvCxnSpPr>
      <xdr:spPr>
        <a:xfrm>
          <a:off x="2019300" y="6408560"/>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80975</xdr:rowOff>
    </xdr:from>
    <xdr:to>
      <xdr:col>15</xdr:col>
      <xdr:colOff>101600</xdr:colOff>
      <xdr:row>37</xdr:row>
      <xdr:rowOff>11125</xdr:rowOff>
    </xdr:to>
    <xdr:sp macro="" textlink="">
      <xdr:nvSpPr>
        <xdr:cNvPr id="68" name="フローチャート: 判断 67"/>
        <xdr:cNvSpPr/>
      </xdr:nvSpPr>
      <xdr:spPr>
        <a:xfrm>
          <a:off x="2857500" y="625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27652</xdr:rowOff>
    </xdr:from>
    <xdr:ext cx="534377" cy="259045"/>
    <xdr:sp macro="" textlink="">
      <xdr:nvSpPr>
        <xdr:cNvPr id="69" name="テキスト ボックス 68"/>
        <xdr:cNvSpPr txBox="1"/>
      </xdr:nvSpPr>
      <xdr:spPr>
        <a:xfrm>
          <a:off x="2641111" y="602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64910</xdr:rowOff>
    </xdr:from>
    <xdr:to>
      <xdr:col>10</xdr:col>
      <xdr:colOff>114300</xdr:colOff>
      <xdr:row>37</xdr:row>
      <xdr:rowOff>112249</xdr:rowOff>
    </xdr:to>
    <xdr:cxnSp macro="">
      <xdr:nvCxnSpPr>
        <xdr:cNvPr id="70" name="直線コネクタ 69"/>
        <xdr:cNvCxnSpPr/>
      </xdr:nvCxnSpPr>
      <xdr:spPr>
        <a:xfrm flipV="1">
          <a:off x="1130300" y="6408560"/>
          <a:ext cx="889000" cy="4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29578</xdr:rowOff>
    </xdr:from>
    <xdr:to>
      <xdr:col>10</xdr:col>
      <xdr:colOff>165100</xdr:colOff>
      <xdr:row>36</xdr:row>
      <xdr:rowOff>131178</xdr:rowOff>
    </xdr:to>
    <xdr:sp macro="" textlink="">
      <xdr:nvSpPr>
        <xdr:cNvPr id="71" name="フローチャート: 判断 70"/>
        <xdr:cNvSpPr/>
      </xdr:nvSpPr>
      <xdr:spPr>
        <a:xfrm>
          <a:off x="1968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147705</xdr:rowOff>
    </xdr:from>
    <xdr:ext cx="534377" cy="259045"/>
    <xdr:sp macro="" textlink="">
      <xdr:nvSpPr>
        <xdr:cNvPr id="72" name="テキスト ボックス 71"/>
        <xdr:cNvSpPr txBox="1"/>
      </xdr:nvSpPr>
      <xdr:spPr>
        <a:xfrm>
          <a:off x="1752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36760</xdr:rowOff>
    </xdr:from>
    <xdr:to>
      <xdr:col>6</xdr:col>
      <xdr:colOff>38100</xdr:colOff>
      <xdr:row>36</xdr:row>
      <xdr:rowOff>138360</xdr:rowOff>
    </xdr:to>
    <xdr:sp macro="" textlink="">
      <xdr:nvSpPr>
        <xdr:cNvPr id="73" name="フローチャート: 判断 72"/>
        <xdr:cNvSpPr/>
      </xdr:nvSpPr>
      <xdr:spPr>
        <a:xfrm>
          <a:off x="1079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154887</xdr:rowOff>
    </xdr:from>
    <xdr:ext cx="534377" cy="259045"/>
    <xdr:sp macro="" textlink="">
      <xdr:nvSpPr>
        <xdr:cNvPr id="74" name="テキスト ボックス 73"/>
        <xdr:cNvSpPr txBox="1"/>
      </xdr:nvSpPr>
      <xdr:spPr>
        <a:xfrm>
          <a:off x="863111" y="59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167234</xdr:rowOff>
    </xdr:from>
    <xdr:to>
      <xdr:col>24</xdr:col>
      <xdr:colOff>114300</xdr:colOff>
      <xdr:row>37</xdr:row>
      <xdr:rowOff>97384</xdr:rowOff>
    </xdr:to>
    <xdr:sp macro="" textlink="">
      <xdr:nvSpPr>
        <xdr:cNvPr id="80" name="楕円 79"/>
        <xdr:cNvSpPr/>
      </xdr:nvSpPr>
      <xdr:spPr>
        <a:xfrm>
          <a:off x="4584700" y="633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18661</xdr:rowOff>
    </xdr:from>
    <xdr:ext cx="534377" cy="259045"/>
    <xdr:sp macro="" textlink="">
      <xdr:nvSpPr>
        <xdr:cNvPr id="81" name="人件費該当値テキスト"/>
        <xdr:cNvSpPr txBox="1"/>
      </xdr:nvSpPr>
      <xdr:spPr>
        <a:xfrm>
          <a:off x="4686300" y="619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15481</xdr:rowOff>
    </xdr:from>
    <xdr:to>
      <xdr:col>20</xdr:col>
      <xdr:colOff>38100</xdr:colOff>
      <xdr:row>37</xdr:row>
      <xdr:rowOff>117081</xdr:rowOff>
    </xdr:to>
    <xdr:sp macro="" textlink="">
      <xdr:nvSpPr>
        <xdr:cNvPr id="82" name="楕円 81"/>
        <xdr:cNvSpPr/>
      </xdr:nvSpPr>
      <xdr:spPr>
        <a:xfrm>
          <a:off x="3746500" y="635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108208</xdr:rowOff>
    </xdr:from>
    <xdr:ext cx="534377" cy="259045"/>
    <xdr:sp macro="" textlink="">
      <xdr:nvSpPr>
        <xdr:cNvPr id="83" name="テキスト ボックス 82"/>
        <xdr:cNvSpPr txBox="1"/>
      </xdr:nvSpPr>
      <xdr:spPr>
        <a:xfrm>
          <a:off x="3530111" y="64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15024</xdr:rowOff>
    </xdr:from>
    <xdr:to>
      <xdr:col>15</xdr:col>
      <xdr:colOff>101600</xdr:colOff>
      <xdr:row>37</xdr:row>
      <xdr:rowOff>116624</xdr:rowOff>
    </xdr:to>
    <xdr:sp macro="" textlink="">
      <xdr:nvSpPr>
        <xdr:cNvPr id="84" name="楕円 83"/>
        <xdr:cNvSpPr/>
      </xdr:nvSpPr>
      <xdr:spPr>
        <a:xfrm>
          <a:off x="2857500" y="63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107751</xdr:rowOff>
    </xdr:from>
    <xdr:ext cx="534377" cy="259045"/>
    <xdr:sp macro="" textlink="">
      <xdr:nvSpPr>
        <xdr:cNvPr id="85" name="テキスト ボックス 84"/>
        <xdr:cNvSpPr txBox="1"/>
      </xdr:nvSpPr>
      <xdr:spPr>
        <a:xfrm>
          <a:off x="2641111" y="645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14110</xdr:rowOff>
    </xdr:from>
    <xdr:to>
      <xdr:col>10</xdr:col>
      <xdr:colOff>165100</xdr:colOff>
      <xdr:row>37</xdr:row>
      <xdr:rowOff>115710</xdr:rowOff>
    </xdr:to>
    <xdr:sp macro="" textlink="">
      <xdr:nvSpPr>
        <xdr:cNvPr id="86" name="楕円 85"/>
        <xdr:cNvSpPr/>
      </xdr:nvSpPr>
      <xdr:spPr>
        <a:xfrm>
          <a:off x="1968500" y="63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106837</xdr:rowOff>
    </xdr:from>
    <xdr:ext cx="534377" cy="259045"/>
    <xdr:sp macro="" textlink="">
      <xdr:nvSpPr>
        <xdr:cNvPr id="87" name="テキスト ボックス 86"/>
        <xdr:cNvSpPr txBox="1"/>
      </xdr:nvSpPr>
      <xdr:spPr>
        <a:xfrm>
          <a:off x="1752111" y="645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61449</xdr:rowOff>
    </xdr:from>
    <xdr:to>
      <xdr:col>6</xdr:col>
      <xdr:colOff>38100</xdr:colOff>
      <xdr:row>37</xdr:row>
      <xdr:rowOff>163049</xdr:rowOff>
    </xdr:to>
    <xdr:sp macro="" textlink="">
      <xdr:nvSpPr>
        <xdr:cNvPr id="88" name="楕円 87"/>
        <xdr:cNvSpPr/>
      </xdr:nvSpPr>
      <xdr:spPr>
        <a:xfrm>
          <a:off x="1079500" y="640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154176</xdr:rowOff>
    </xdr:from>
    <xdr:ext cx="534377" cy="259045"/>
    <xdr:sp macro="" textlink="">
      <xdr:nvSpPr>
        <xdr:cNvPr id="89" name="テキスト ボックス 88"/>
        <xdr:cNvSpPr txBox="1"/>
      </xdr:nvSpPr>
      <xdr:spPr>
        <a:xfrm>
          <a:off x="863111" y="649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123675</xdr:rowOff>
    </xdr:from>
    <xdr:to>
      <xdr:col>24</xdr:col>
      <xdr:colOff>62865</xdr:colOff>
      <xdr:row>57</xdr:row>
      <xdr:rowOff>35299</xdr:rowOff>
    </xdr:to>
    <xdr:cxnSp macro="">
      <xdr:nvCxnSpPr>
        <xdr:cNvPr id="112" name="直線コネクタ 111"/>
        <xdr:cNvCxnSpPr/>
      </xdr:nvCxnSpPr>
      <xdr:spPr>
        <a:xfrm flipV="1">
          <a:off x="4633595" y="8696175"/>
          <a:ext cx="1270" cy="1111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39126</xdr:rowOff>
    </xdr:from>
    <xdr:ext cx="534377" cy="259045"/>
    <xdr:sp macro="" textlink="">
      <xdr:nvSpPr>
        <xdr:cNvPr id="113" name="物件費最小値テキスト"/>
        <xdr:cNvSpPr txBox="1"/>
      </xdr:nvSpPr>
      <xdr:spPr>
        <a:xfrm>
          <a:off x="4686300" y="981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35299</xdr:rowOff>
    </xdr:from>
    <xdr:to>
      <xdr:col>24</xdr:col>
      <xdr:colOff>152400</xdr:colOff>
      <xdr:row>57</xdr:row>
      <xdr:rowOff>35299</xdr:rowOff>
    </xdr:to>
    <xdr:cxnSp macro="">
      <xdr:nvCxnSpPr>
        <xdr:cNvPr id="114" name="直線コネクタ 113"/>
        <xdr:cNvCxnSpPr/>
      </xdr:nvCxnSpPr>
      <xdr:spPr>
        <a:xfrm>
          <a:off x="4546600" y="9807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70352</xdr:rowOff>
    </xdr:from>
    <xdr:ext cx="534377" cy="259045"/>
    <xdr:sp macro="" textlink="">
      <xdr:nvSpPr>
        <xdr:cNvPr id="115" name="物件費最大値テキスト"/>
        <xdr:cNvSpPr txBox="1"/>
      </xdr:nvSpPr>
      <xdr:spPr>
        <a:xfrm>
          <a:off x="4686300" y="847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123675</xdr:rowOff>
    </xdr:from>
    <xdr:to>
      <xdr:col>24</xdr:col>
      <xdr:colOff>152400</xdr:colOff>
      <xdr:row>50</xdr:row>
      <xdr:rowOff>123675</xdr:rowOff>
    </xdr:to>
    <xdr:cxnSp macro="">
      <xdr:nvCxnSpPr>
        <xdr:cNvPr id="116" name="直線コネクタ 115"/>
        <xdr:cNvCxnSpPr/>
      </xdr:nvCxnSpPr>
      <xdr:spPr>
        <a:xfrm>
          <a:off x="4546600" y="8696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30383</xdr:rowOff>
    </xdr:from>
    <xdr:to>
      <xdr:col>24</xdr:col>
      <xdr:colOff>63500</xdr:colOff>
      <xdr:row>57</xdr:row>
      <xdr:rowOff>35299</xdr:rowOff>
    </xdr:to>
    <xdr:cxnSp macro="">
      <xdr:nvCxnSpPr>
        <xdr:cNvPr id="117" name="直線コネクタ 116"/>
        <xdr:cNvCxnSpPr/>
      </xdr:nvCxnSpPr>
      <xdr:spPr>
        <a:xfrm>
          <a:off x="3797300" y="9803033"/>
          <a:ext cx="838200" cy="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102496</xdr:rowOff>
    </xdr:from>
    <xdr:ext cx="534377" cy="259045"/>
    <xdr:sp macro="" textlink="">
      <xdr:nvSpPr>
        <xdr:cNvPr id="118" name="物件費平均値テキスト"/>
        <xdr:cNvSpPr txBox="1"/>
      </xdr:nvSpPr>
      <xdr:spPr>
        <a:xfrm>
          <a:off x="4686300" y="9189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79619</xdr:rowOff>
    </xdr:from>
    <xdr:to>
      <xdr:col>24</xdr:col>
      <xdr:colOff>114300</xdr:colOff>
      <xdr:row>55</xdr:row>
      <xdr:rowOff>9769</xdr:rowOff>
    </xdr:to>
    <xdr:sp macro="" textlink="">
      <xdr:nvSpPr>
        <xdr:cNvPr id="119" name="フローチャート: 判断 118"/>
        <xdr:cNvSpPr/>
      </xdr:nvSpPr>
      <xdr:spPr>
        <a:xfrm>
          <a:off x="4584700" y="933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21171</xdr:rowOff>
    </xdr:from>
    <xdr:to>
      <xdr:col>19</xdr:col>
      <xdr:colOff>177800</xdr:colOff>
      <xdr:row>57</xdr:row>
      <xdr:rowOff>30383</xdr:rowOff>
    </xdr:to>
    <xdr:cxnSp macro="">
      <xdr:nvCxnSpPr>
        <xdr:cNvPr id="120" name="直線コネクタ 119"/>
        <xdr:cNvCxnSpPr/>
      </xdr:nvCxnSpPr>
      <xdr:spPr>
        <a:xfrm>
          <a:off x="2908300" y="9793821"/>
          <a:ext cx="889000" cy="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82545</xdr:rowOff>
    </xdr:from>
    <xdr:to>
      <xdr:col>20</xdr:col>
      <xdr:colOff>38100</xdr:colOff>
      <xdr:row>55</xdr:row>
      <xdr:rowOff>12695</xdr:rowOff>
    </xdr:to>
    <xdr:sp macro="" textlink="">
      <xdr:nvSpPr>
        <xdr:cNvPr id="121" name="フローチャート: 判断 120"/>
        <xdr:cNvSpPr/>
      </xdr:nvSpPr>
      <xdr:spPr>
        <a:xfrm>
          <a:off x="3746500" y="934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29222</xdr:rowOff>
    </xdr:from>
    <xdr:ext cx="534377" cy="259045"/>
    <xdr:sp macro="" textlink="">
      <xdr:nvSpPr>
        <xdr:cNvPr id="122" name="テキスト ボックス 121"/>
        <xdr:cNvSpPr txBox="1"/>
      </xdr:nvSpPr>
      <xdr:spPr>
        <a:xfrm>
          <a:off x="3530111" y="91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21171</xdr:rowOff>
    </xdr:from>
    <xdr:to>
      <xdr:col>15</xdr:col>
      <xdr:colOff>50800</xdr:colOff>
      <xdr:row>57</xdr:row>
      <xdr:rowOff>59553</xdr:rowOff>
    </xdr:to>
    <xdr:cxnSp macro="">
      <xdr:nvCxnSpPr>
        <xdr:cNvPr id="123" name="直線コネクタ 122"/>
        <xdr:cNvCxnSpPr/>
      </xdr:nvCxnSpPr>
      <xdr:spPr>
        <a:xfrm flipV="1">
          <a:off x="2019300" y="9793821"/>
          <a:ext cx="889000" cy="3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100947</xdr:rowOff>
    </xdr:from>
    <xdr:to>
      <xdr:col>15</xdr:col>
      <xdr:colOff>101600</xdr:colOff>
      <xdr:row>54</xdr:row>
      <xdr:rowOff>31097</xdr:rowOff>
    </xdr:to>
    <xdr:sp macro="" textlink="">
      <xdr:nvSpPr>
        <xdr:cNvPr id="124" name="フローチャート: 判断 123"/>
        <xdr:cNvSpPr/>
      </xdr:nvSpPr>
      <xdr:spPr>
        <a:xfrm>
          <a:off x="2857500" y="9187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47624</xdr:rowOff>
    </xdr:from>
    <xdr:ext cx="534377" cy="259045"/>
    <xdr:sp macro="" textlink="">
      <xdr:nvSpPr>
        <xdr:cNvPr id="125" name="テキスト ボックス 124"/>
        <xdr:cNvSpPr txBox="1"/>
      </xdr:nvSpPr>
      <xdr:spPr>
        <a:xfrm>
          <a:off x="2641111" y="89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59553</xdr:rowOff>
    </xdr:from>
    <xdr:to>
      <xdr:col>10</xdr:col>
      <xdr:colOff>114300</xdr:colOff>
      <xdr:row>57</xdr:row>
      <xdr:rowOff>104496</xdr:rowOff>
    </xdr:to>
    <xdr:cxnSp macro="">
      <xdr:nvCxnSpPr>
        <xdr:cNvPr id="126" name="直線コネクタ 125"/>
        <xdr:cNvCxnSpPr/>
      </xdr:nvCxnSpPr>
      <xdr:spPr>
        <a:xfrm flipV="1">
          <a:off x="1130300" y="9832203"/>
          <a:ext cx="889000" cy="4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101176</xdr:rowOff>
    </xdr:from>
    <xdr:to>
      <xdr:col>10</xdr:col>
      <xdr:colOff>165100</xdr:colOff>
      <xdr:row>54</xdr:row>
      <xdr:rowOff>31326</xdr:rowOff>
    </xdr:to>
    <xdr:sp macro="" textlink="">
      <xdr:nvSpPr>
        <xdr:cNvPr id="127" name="フローチャート: 判断 126"/>
        <xdr:cNvSpPr/>
      </xdr:nvSpPr>
      <xdr:spPr>
        <a:xfrm>
          <a:off x="1968500" y="918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47853</xdr:rowOff>
    </xdr:from>
    <xdr:ext cx="534377" cy="259045"/>
    <xdr:sp macro="" textlink="">
      <xdr:nvSpPr>
        <xdr:cNvPr id="128" name="テキスト ボックス 127"/>
        <xdr:cNvSpPr txBox="1"/>
      </xdr:nvSpPr>
      <xdr:spPr>
        <a:xfrm>
          <a:off x="1752111" y="896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90454</xdr:rowOff>
    </xdr:from>
    <xdr:to>
      <xdr:col>6</xdr:col>
      <xdr:colOff>38100</xdr:colOff>
      <xdr:row>54</xdr:row>
      <xdr:rowOff>20604</xdr:rowOff>
    </xdr:to>
    <xdr:sp macro="" textlink="">
      <xdr:nvSpPr>
        <xdr:cNvPr id="129" name="フローチャート: 判断 128"/>
        <xdr:cNvSpPr/>
      </xdr:nvSpPr>
      <xdr:spPr>
        <a:xfrm>
          <a:off x="1079500" y="917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37131</xdr:rowOff>
    </xdr:from>
    <xdr:ext cx="534377" cy="259045"/>
    <xdr:sp macro="" textlink="">
      <xdr:nvSpPr>
        <xdr:cNvPr id="130" name="テキスト ボックス 129"/>
        <xdr:cNvSpPr txBox="1"/>
      </xdr:nvSpPr>
      <xdr:spPr>
        <a:xfrm>
          <a:off x="863111" y="895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155949</xdr:rowOff>
    </xdr:from>
    <xdr:to>
      <xdr:col>24</xdr:col>
      <xdr:colOff>114300</xdr:colOff>
      <xdr:row>57</xdr:row>
      <xdr:rowOff>86099</xdr:rowOff>
    </xdr:to>
    <xdr:sp macro="" textlink="">
      <xdr:nvSpPr>
        <xdr:cNvPr id="136" name="楕円 135"/>
        <xdr:cNvSpPr/>
      </xdr:nvSpPr>
      <xdr:spPr>
        <a:xfrm>
          <a:off x="4584700" y="975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70876</xdr:rowOff>
    </xdr:from>
    <xdr:ext cx="534377" cy="259045"/>
    <xdr:sp macro="" textlink="">
      <xdr:nvSpPr>
        <xdr:cNvPr id="137" name="物件費該当値テキスト"/>
        <xdr:cNvSpPr txBox="1"/>
      </xdr:nvSpPr>
      <xdr:spPr>
        <a:xfrm>
          <a:off x="4686300" y="967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151033</xdr:rowOff>
    </xdr:from>
    <xdr:to>
      <xdr:col>20</xdr:col>
      <xdr:colOff>38100</xdr:colOff>
      <xdr:row>57</xdr:row>
      <xdr:rowOff>81183</xdr:rowOff>
    </xdr:to>
    <xdr:sp macro="" textlink="">
      <xdr:nvSpPr>
        <xdr:cNvPr id="138" name="楕円 137"/>
        <xdr:cNvSpPr/>
      </xdr:nvSpPr>
      <xdr:spPr>
        <a:xfrm>
          <a:off x="3746500" y="975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72310</xdr:rowOff>
    </xdr:from>
    <xdr:ext cx="534377" cy="259045"/>
    <xdr:sp macro="" textlink="">
      <xdr:nvSpPr>
        <xdr:cNvPr id="139" name="テキスト ボックス 138"/>
        <xdr:cNvSpPr txBox="1"/>
      </xdr:nvSpPr>
      <xdr:spPr>
        <a:xfrm>
          <a:off x="3530111" y="984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141821</xdr:rowOff>
    </xdr:from>
    <xdr:to>
      <xdr:col>15</xdr:col>
      <xdr:colOff>101600</xdr:colOff>
      <xdr:row>57</xdr:row>
      <xdr:rowOff>71971</xdr:rowOff>
    </xdr:to>
    <xdr:sp macro="" textlink="">
      <xdr:nvSpPr>
        <xdr:cNvPr id="140" name="楕円 139"/>
        <xdr:cNvSpPr/>
      </xdr:nvSpPr>
      <xdr:spPr>
        <a:xfrm>
          <a:off x="2857500" y="974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63098</xdr:rowOff>
    </xdr:from>
    <xdr:ext cx="534377" cy="259045"/>
    <xdr:sp macro="" textlink="">
      <xdr:nvSpPr>
        <xdr:cNvPr id="141" name="テキスト ボックス 140"/>
        <xdr:cNvSpPr txBox="1"/>
      </xdr:nvSpPr>
      <xdr:spPr>
        <a:xfrm>
          <a:off x="2641111" y="983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8753</xdr:rowOff>
    </xdr:from>
    <xdr:to>
      <xdr:col>10</xdr:col>
      <xdr:colOff>165100</xdr:colOff>
      <xdr:row>57</xdr:row>
      <xdr:rowOff>110353</xdr:rowOff>
    </xdr:to>
    <xdr:sp macro="" textlink="">
      <xdr:nvSpPr>
        <xdr:cNvPr id="142" name="楕円 141"/>
        <xdr:cNvSpPr/>
      </xdr:nvSpPr>
      <xdr:spPr>
        <a:xfrm>
          <a:off x="1968500" y="978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101480</xdr:rowOff>
    </xdr:from>
    <xdr:ext cx="534377" cy="259045"/>
    <xdr:sp macro="" textlink="">
      <xdr:nvSpPr>
        <xdr:cNvPr id="143" name="テキスト ボックス 142"/>
        <xdr:cNvSpPr txBox="1"/>
      </xdr:nvSpPr>
      <xdr:spPr>
        <a:xfrm>
          <a:off x="1752111" y="987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53696</xdr:rowOff>
    </xdr:from>
    <xdr:to>
      <xdr:col>6</xdr:col>
      <xdr:colOff>38100</xdr:colOff>
      <xdr:row>57</xdr:row>
      <xdr:rowOff>155296</xdr:rowOff>
    </xdr:to>
    <xdr:sp macro="" textlink="">
      <xdr:nvSpPr>
        <xdr:cNvPr id="144" name="楕円 143"/>
        <xdr:cNvSpPr/>
      </xdr:nvSpPr>
      <xdr:spPr>
        <a:xfrm>
          <a:off x="1079500" y="982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146423</xdr:rowOff>
    </xdr:from>
    <xdr:ext cx="534377" cy="259045"/>
    <xdr:sp macro="" textlink="">
      <xdr:nvSpPr>
        <xdr:cNvPr id="145" name="テキスト ボックス 144"/>
        <xdr:cNvSpPr txBox="1"/>
      </xdr:nvSpPr>
      <xdr:spPr>
        <a:xfrm>
          <a:off x="863111" y="991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50820</xdr:rowOff>
    </xdr:from>
    <xdr:to>
      <xdr:col>24</xdr:col>
      <xdr:colOff>62865</xdr:colOff>
      <xdr:row>78</xdr:row>
      <xdr:rowOff>120315</xdr:rowOff>
    </xdr:to>
    <xdr:cxnSp macro="">
      <xdr:nvCxnSpPr>
        <xdr:cNvPr id="167" name="直線コネクタ 166"/>
        <xdr:cNvCxnSpPr/>
      </xdr:nvCxnSpPr>
      <xdr:spPr>
        <a:xfrm flipV="1">
          <a:off x="4633595" y="12395220"/>
          <a:ext cx="1270" cy="109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124142</xdr:rowOff>
    </xdr:from>
    <xdr:ext cx="378565" cy="259045"/>
    <xdr:sp macro="" textlink="">
      <xdr:nvSpPr>
        <xdr:cNvPr id="168" name="維持補修費最小値テキスト"/>
        <xdr:cNvSpPr txBox="1"/>
      </xdr:nvSpPr>
      <xdr:spPr>
        <a:xfrm>
          <a:off x="4686300" y="1349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120315</xdr:rowOff>
    </xdr:from>
    <xdr:to>
      <xdr:col>24</xdr:col>
      <xdr:colOff>152400</xdr:colOff>
      <xdr:row>78</xdr:row>
      <xdr:rowOff>120315</xdr:rowOff>
    </xdr:to>
    <xdr:cxnSp macro="">
      <xdr:nvCxnSpPr>
        <xdr:cNvPr id="169" name="直線コネクタ 168"/>
        <xdr:cNvCxnSpPr/>
      </xdr:nvCxnSpPr>
      <xdr:spPr>
        <a:xfrm>
          <a:off x="4546600" y="134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168947</xdr:rowOff>
    </xdr:from>
    <xdr:ext cx="534377" cy="259045"/>
    <xdr:sp macro="" textlink="">
      <xdr:nvSpPr>
        <xdr:cNvPr id="170" name="維持補修費最大値テキスト"/>
        <xdr:cNvSpPr txBox="1"/>
      </xdr:nvSpPr>
      <xdr:spPr>
        <a:xfrm>
          <a:off x="4686300" y="121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50820</xdr:rowOff>
    </xdr:from>
    <xdr:to>
      <xdr:col>24</xdr:col>
      <xdr:colOff>152400</xdr:colOff>
      <xdr:row>72</xdr:row>
      <xdr:rowOff>50820</xdr:rowOff>
    </xdr:to>
    <xdr:cxnSp macro="">
      <xdr:nvCxnSpPr>
        <xdr:cNvPr id="171" name="直線コネクタ 170"/>
        <xdr:cNvCxnSpPr/>
      </xdr:nvCxnSpPr>
      <xdr:spPr>
        <a:xfrm>
          <a:off x="4546600" y="1239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98871</xdr:rowOff>
    </xdr:from>
    <xdr:to>
      <xdr:col>24</xdr:col>
      <xdr:colOff>63500</xdr:colOff>
      <xdr:row>78</xdr:row>
      <xdr:rowOff>101203</xdr:rowOff>
    </xdr:to>
    <xdr:cxnSp macro="">
      <xdr:nvCxnSpPr>
        <xdr:cNvPr id="172" name="直線コネクタ 171"/>
        <xdr:cNvCxnSpPr/>
      </xdr:nvCxnSpPr>
      <xdr:spPr>
        <a:xfrm>
          <a:off x="3797300" y="13471971"/>
          <a:ext cx="8382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106610</xdr:rowOff>
    </xdr:from>
    <xdr:ext cx="469744" cy="259045"/>
    <xdr:sp macro="" textlink="">
      <xdr:nvSpPr>
        <xdr:cNvPr id="173" name="維持補修費平均値テキスト"/>
        <xdr:cNvSpPr txBox="1"/>
      </xdr:nvSpPr>
      <xdr:spPr>
        <a:xfrm>
          <a:off x="4686300" y="13136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83733</xdr:rowOff>
    </xdr:from>
    <xdr:to>
      <xdr:col>24</xdr:col>
      <xdr:colOff>114300</xdr:colOff>
      <xdr:row>78</xdr:row>
      <xdr:rowOff>13883</xdr:rowOff>
    </xdr:to>
    <xdr:sp macro="" textlink="">
      <xdr:nvSpPr>
        <xdr:cNvPr id="174" name="フローチャート: 判断 173"/>
        <xdr:cNvSpPr/>
      </xdr:nvSpPr>
      <xdr:spPr>
        <a:xfrm>
          <a:off x="45847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94255</xdr:rowOff>
    </xdr:from>
    <xdr:to>
      <xdr:col>19</xdr:col>
      <xdr:colOff>177800</xdr:colOff>
      <xdr:row>78</xdr:row>
      <xdr:rowOff>98871</xdr:rowOff>
    </xdr:to>
    <xdr:cxnSp macro="">
      <xdr:nvCxnSpPr>
        <xdr:cNvPr id="175" name="直線コネクタ 174"/>
        <xdr:cNvCxnSpPr/>
      </xdr:nvCxnSpPr>
      <xdr:spPr>
        <a:xfrm>
          <a:off x="2908300" y="13467355"/>
          <a:ext cx="889000" cy="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98365</xdr:rowOff>
    </xdr:from>
    <xdr:to>
      <xdr:col>20</xdr:col>
      <xdr:colOff>38100</xdr:colOff>
      <xdr:row>78</xdr:row>
      <xdr:rowOff>28515</xdr:rowOff>
    </xdr:to>
    <xdr:sp macro="" textlink="">
      <xdr:nvSpPr>
        <xdr:cNvPr id="176" name="フローチャート: 判断 175"/>
        <xdr:cNvSpPr/>
      </xdr:nvSpPr>
      <xdr:spPr>
        <a:xfrm>
          <a:off x="3746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45042</xdr:rowOff>
    </xdr:from>
    <xdr:ext cx="469744" cy="259045"/>
    <xdr:sp macro="" textlink="">
      <xdr:nvSpPr>
        <xdr:cNvPr id="177" name="テキスト ボックス 176"/>
        <xdr:cNvSpPr txBox="1"/>
      </xdr:nvSpPr>
      <xdr:spPr>
        <a:xfrm>
          <a:off x="3562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94255</xdr:rowOff>
    </xdr:from>
    <xdr:to>
      <xdr:col>15</xdr:col>
      <xdr:colOff>50800</xdr:colOff>
      <xdr:row>78</xdr:row>
      <xdr:rowOff>98597</xdr:rowOff>
    </xdr:to>
    <xdr:cxnSp macro="">
      <xdr:nvCxnSpPr>
        <xdr:cNvPr id="178" name="直線コネクタ 177"/>
        <xdr:cNvCxnSpPr/>
      </xdr:nvCxnSpPr>
      <xdr:spPr>
        <a:xfrm flipV="1">
          <a:off x="2019300" y="13467355"/>
          <a:ext cx="889000" cy="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85471</xdr:rowOff>
    </xdr:from>
    <xdr:to>
      <xdr:col>15</xdr:col>
      <xdr:colOff>101600</xdr:colOff>
      <xdr:row>78</xdr:row>
      <xdr:rowOff>15621</xdr:rowOff>
    </xdr:to>
    <xdr:sp macro="" textlink="">
      <xdr:nvSpPr>
        <xdr:cNvPr id="179" name="フローチャート: 判断 178"/>
        <xdr:cNvSpPr/>
      </xdr:nvSpPr>
      <xdr:spPr>
        <a:xfrm>
          <a:off x="2857500" y="1328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32148</xdr:rowOff>
    </xdr:from>
    <xdr:ext cx="469744" cy="259045"/>
    <xdr:sp macro="" textlink="">
      <xdr:nvSpPr>
        <xdr:cNvPr id="180" name="テキスト ボックス 179"/>
        <xdr:cNvSpPr txBox="1"/>
      </xdr:nvSpPr>
      <xdr:spPr>
        <a:xfrm>
          <a:off x="2673428" y="1306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85156</xdr:rowOff>
    </xdr:from>
    <xdr:to>
      <xdr:col>10</xdr:col>
      <xdr:colOff>114300</xdr:colOff>
      <xdr:row>78</xdr:row>
      <xdr:rowOff>98597</xdr:rowOff>
    </xdr:to>
    <xdr:cxnSp macro="">
      <xdr:nvCxnSpPr>
        <xdr:cNvPr id="181" name="直線コネクタ 180"/>
        <xdr:cNvCxnSpPr/>
      </xdr:nvCxnSpPr>
      <xdr:spPr>
        <a:xfrm>
          <a:off x="1130300" y="13458256"/>
          <a:ext cx="889000" cy="1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51958</xdr:rowOff>
    </xdr:from>
    <xdr:to>
      <xdr:col>10</xdr:col>
      <xdr:colOff>165100</xdr:colOff>
      <xdr:row>77</xdr:row>
      <xdr:rowOff>153558</xdr:rowOff>
    </xdr:to>
    <xdr:sp macro="" textlink="">
      <xdr:nvSpPr>
        <xdr:cNvPr id="182" name="フローチャート: 判断 181"/>
        <xdr:cNvSpPr/>
      </xdr:nvSpPr>
      <xdr:spPr>
        <a:xfrm>
          <a:off x="1968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170085</xdr:rowOff>
    </xdr:from>
    <xdr:ext cx="469744" cy="259045"/>
    <xdr:sp macro="" textlink="">
      <xdr:nvSpPr>
        <xdr:cNvPr id="183" name="テキスト ボックス 182"/>
        <xdr:cNvSpPr txBox="1"/>
      </xdr:nvSpPr>
      <xdr:spPr>
        <a:xfrm>
          <a:off x="1784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60691</xdr:rowOff>
    </xdr:from>
    <xdr:to>
      <xdr:col>6</xdr:col>
      <xdr:colOff>38100</xdr:colOff>
      <xdr:row>77</xdr:row>
      <xdr:rowOff>162291</xdr:rowOff>
    </xdr:to>
    <xdr:sp macro="" textlink="">
      <xdr:nvSpPr>
        <xdr:cNvPr id="184" name="フローチャート: 判断 183"/>
        <xdr:cNvSpPr/>
      </xdr:nvSpPr>
      <xdr:spPr>
        <a:xfrm>
          <a:off x="1079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7368</xdr:rowOff>
    </xdr:from>
    <xdr:ext cx="469744" cy="259045"/>
    <xdr:sp macro="" textlink="">
      <xdr:nvSpPr>
        <xdr:cNvPr id="185" name="テキスト ボックス 184"/>
        <xdr:cNvSpPr txBox="1"/>
      </xdr:nvSpPr>
      <xdr:spPr>
        <a:xfrm>
          <a:off x="895428" y="1303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50403</xdr:rowOff>
    </xdr:from>
    <xdr:to>
      <xdr:col>24</xdr:col>
      <xdr:colOff>114300</xdr:colOff>
      <xdr:row>78</xdr:row>
      <xdr:rowOff>152003</xdr:rowOff>
    </xdr:to>
    <xdr:sp macro="" textlink="">
      <xdr:nvSpPr>
        <xdr:cNvPr id="191" name="楕円 190"/>
        <xdr:cNvSpPr/>
      </xdr:nvSpPr>
      <xdr:spPr>
        <a:xfrm>
          <a:off x="4584700" y="1342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136780</xdr:rowOff>
    </xdr:from>
    <xdr:ext cx="378565" cy="259045"/>
    <xdr:sp macro="" textlink="">
      <xdr:nvSpPr>
        <xdr:cNvPr id="192" name="維持補修費該当値テキスト"/>
        <xdr:cNvSpPr txBox="1"/>
      </xdr:nvSpPr>
      <xdr:spPr>
        <a:xfrm>
          <a:off x="4686300" y="13338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48071</xdr:rowOff>
    </xdr:from>
    <xdr:to>
      <xdr:col>20</xdr:col>
      <xdr:colOff>38100</xdr:colOff>
      <xdr:row>78</xdr:row>
      <xdr:rowOff>149671</xdr:rowOff>
    </xdr:to>
    <xdr:sp macro="" textlink="">
      <xdr:nvSpPr>
        <xdr:cNvPr id="193" name="楕円 192"/>
        <xdr:cNvSpPr/>
      </xdr:nvSpPr>
      <xdr:spPr>
        <a:xfrm>
          <a:off x="3746500" y="1342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140798</xdr:rowOff>
    </xdr:from>
    <xdr:ext cx="378565" cy="259045"/>
    <xdr:sp macro="" textlink="">
      <xdr:nvSpPr>
        <xdr:cNvPr id="194" name="テキスト ボックス 193"/>
        <xdr:cNvSpPr txBox="1"/>
      </xdr:nvSpPr>
      <xdr:spPr>
        <a:xfrm>
          <a:off x="3608017" y="1351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43455</xdr:rowOff>
    </xdr:from>
    <xdr:to>
      <xdr:col>15</xdr:col>
      <xdr:colOff>101600</xdr:colOff>
      <xdr:row>78</xdr:row>
      <xdr:rowOff>145055</xdr:rowOff>
    </xdr:to>
    <xdr:sp macro="" textlink="">
      <xdr:nvSpPr>
        <xdr:cNvPr id="195" name="楕円 194"/>
        <xdr:cNvSpPr/>
      </xdr:nvSpPr>
      <xdr:spPr>
        <a:xfrm>
          <a:off x="2857500" y="1341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136182</xdr:rowOff>
    </xdr:from>
    <xdr:ext cx="378565" cy="259045"/>
    <xdr:sp macro="" textlink="">
      <xdr:nvSpPr>
        <xdr:cNvPr id="196" name="テキスト ボックス 195"/>
        <xdr:cNvSpPr txBox="1"/>
      </xdr:nvSpPr>
      <xdr:spPr>
        <a:xfrm>
          <a:off x="2719017" y="13509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47797</xdr:rowOff>
    </xdr:from>
    <xdr:to>
      <xdr:col>10</xdr:col>
      <xdr:colOff>165100</xdr:colOff>
      <xdr:row>78</xdr:row>
      <xdr:rowOff>149397</xdr:rowOff>
    </xdr:to>
    <xdr:sp macro="" textlink="">
      <xdr:nvSpPr>
        <xdr:cNvPr id="197" name="楕円 196"/>
        <xdr:cNvSpPr/>
      </xdr:nvSpPr>
      <xdr:spPr>
        <a:xfrm>
          <a:off x="1968500" y="1342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140524</xdr:rowOff>
    </xdr:from>
    <xdr:ext cx="378565" cy="259045"/>
    <xdr:sp macro="" textlink="">
      <xdr:nvSpPr>
        <xdr:cNvPr id="198" name="テキスト ボックス 197"/>
        <xdr:cNvSpPr txBox="1"/>
      </xdr:nvSpPr>
      <xdr:spPr>
        <a:xfrm>
          <a:off x="1830017" y="13513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34356</xdr:rowOff>
    </xdr:from>
    <xdr:to>
      <xdr:col>6</xdr:col>
      <xdr:colOff>38100</xdr:colOff>
      <xdr:row>78</xdr:row>
      <xdr:rowOff>135956</xdr:rowOff>
    </xdr:to>
    <xdr:sp macro="" textlink="">
      <xdr:nvSpPr>
        <xdr:cNvPr id="199" name="楕円 198"/>
        <xdr:cNvSpPr/>
      </xdr:nvSpPr>
      <xdr:spPr>
        <a:xfrm>
          <a:off x="1079500" y="1340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127083</xdr:rowOff>
    </xdr:from>
    <xdr:ext cx="469744" cy="259045"/>
    <xdr:sp macro="" textlink="">
      <xdr:nvSpPr>
        <xdr:cNvPr id="200" name="テキスト ボックス 199"/>
        <xdr:cNvSpPr txBox="1"/>
      </xdr:nvSpPr>
      <xdr:spPr>
        <a:xfrm>
          <a:off x="895428" y="13500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25050</xdr:rowOff>
    </xdr:from>
    <xdr:to>
      <xdr:col>24</xdr:col>
      <xdr:colOff>62865</xdr:colOff>
      <xdr:row>99</xdr:row>
      <xdr:rowOff>78420</xdr:rowOff>
    </xdr:to>
    <xdr:cxnSp macro="">
      <xdr:nvCxnSpPr>
        <xdr:cNvPr id="223" name="直線コネクタ 222"/>
        <xdr:cNvCxnSpPr/>
      </xdr:nvCxnSpPr>
      <xdr:spPr>
        <a:xfrm flipV="1">
          <a:off x="4633595" y="15455550"/>
          <a:ext cx="1270" cy="1596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82247</xdr:rowOff>
    </xdr:from>
    <xdr:ext cx="534377" cy="259045"/>
    <xdr:sp macro="" textlink="">
      <xdr:nvSpPr>
        <xdr:cNvPr id="224" name="扶助費最小値テキスト"/>
        <xdr:cNvSpPr txBox="1"/>
      </xdr:nvSpPr>
      <xdr:spPr>
        <a:xfrm>
          <a:off x="4686300" y="1705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78420</xdr:rowOff>
    </xdr:from>
    <xdr:to>
      <xdr:col>24</xdr:col>
      <xdr:colOff>152400</xdr:colOff>
      <xdr:row>99</xdr:row>
      <xdr:rowOff>78420</xdr:rowOff>
    </xdr:to>
    <xdr:cxnSp macro="">
      <xdr:nvCxnSpPr>
        <xdr:cNvPr id="225" name="直線コネクタ 224"/>
        <xdr:cNvCxnSpPr/>
      </xdr:nvCxnSpPr>
      <xdr:spPr>
        <a:xfrm>
          <a:off x="4546600" y="170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143177</xdr:rowOff>
    </xdr:from>
    <xdr:ext cx="599010" cy="259045"/>
    <xdr:sp macro="" textlink="">
      <xdr:nvSpPr>
        <xdr:cNvPr id="226" name="扶助費最大値テキスト"/>
        <xdr:cNvSpPr txBox="1"/>
      </xdr:nvSpPr>
      <xdr:spPr>
        <a:xfrm>
          <a:off x="4686300" y="1523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25050</xdr:rowOff>
    </xdr:from>
    <xdr:to>
      <xdr:col>24</xdr:col>
      <xdr:colOff>152400</xdr:colOff>
      <xdr:row>90</xdr:row>
      <xdr:rowOff>25050</xdr:rowOff>
    </xdr:to>
    <xdr:cxnSp macro="">
      <xdr:nvCxnSpPr>
        <xdr:cNvPr id="227" name="直線コネクタ 226"/>
        <xdr:cNvCxnSpPr/>
      </xdr:nvCxnSpPr>
      <xdr:spPr>
        <a:xfrm>
          <a:off x="4546600" y="1545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7676</xdr:rowOff>
    </xdr:from>
    <xdr:to>
      <xdr:col>24</xdr:col>
      <xdr:colOff>63500</xdr:colOff>
      <xdr:row>98</xdr:row>
      <xdr:rowOff>25065</xdr:rowOff>
    </xdr:to>
    <xdr:cxnSp macro="">
      <xdr:nvCxnSpPr>
        <xdr:cNvPr id="228" name="直線コネクタ 227"/>
        <xdr:cNvCxnSpPr/>
      </xdr:nvCxnSpPr>
      <xdr:spPr>
        <a:xfrm flipV="1">
          <a:off x="3797300" y="16809776"/>
          <a:ext cx="838200" cy="1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151736</xdr:rowOff>
    </xdr:from>
    <xdr:ext cx="534377" cy="259045"/>
    <xdr:sp macro="" textlink="">
      <xdr:nvSpPr>
        <xdr:cNvPr id="229" name="扶助費平均値テキスト"/>
        <xdr:cNvSpPr txBox="1"/>
      </xdr:nvSpPr>
      <xdr:spPr>
        <a:xfrm>
          <a:off x="4686300" y="16268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128859</xdr:rowOff>
    </xdr:from>
    <xdr:to>
      <xdr:col>24</xdr:col>
      <xdr:colOff>114300</xdr:colOff>
      <xdr:row>96</xdr:row>
      <xdr:rowOff>59009</xdr:rowOff>
    </xdr:to>
    <xdr:sp macro="" textlink="">
      <xdr:nvSpPr>
        <xdr:cNvPr id="230" name="フローチャート: 判断 229"/>
        <xdr:cNvSpPr/>
      </xdr:nvSpPr>
      <xdr:spPr>
        <a:xfrm>
          <a:off x="45847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25065</xdr:rowOff>
    </xdr:from>
    <xdr:to>
      <xdr:col>19</xdr:col>
      <xdr:colOff>177800</xdr:colOff>
      <xdr:row>98</xdr:row>
      <xdr:rowOff>66487</xdr:rowOff>
    </xdr:to>
    <xdr:cxnSp macro="">
      <xdr:nvCxnSpPr>
        <xdr:cNvPr id="231" name="直線コネクタ 230"/>
        <xdr:cNvCxnSpPr/>
      </xdr:nvCxnSpPr>
      <xdr:spPr>
        <a:xfrm flipV="1">
          <a:off x="2908300" y="16827165"/>
          <a:ext cx="889000" cy="4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164734</xdr:rowOff>
    </xdr:from>
    <xdr:to>
      <xdr:col>20</xdr:col>
      <xdr:colOff>38100</xdr:colOff>
      <xdr:row>96</xdr:row>
      <xdr:rowOff>94884</xdr:rowOff>
    </xdr:to>
    <xdr:sp macro="" textlink="">
      <xdr:nvSpPr>
        <xdr:cNvPr id="232" name="フローチャート: 判断 231"/>
        <xdr:cNvSpPr/>
      </xdr:nvSpPr>
      <xdr:spPr>
        <a:xfrm>
          <a:off x="3746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111411</xdr:rowOff>
    </xdr:from>
    <xdr:ext cx="534377" cy="259045"/>
    <xdr:sp macro="" textlink="">
      <xdr:nvSpPr>
        <xdr:cNvPr id="233" name="テキスト ボックス 232"/>
        <xdr:cNvSpPr txBox="1"/>
      </xdr:nvSpPr>
      <xdr:spPr>
        <a:xfrm>
          <a:off x="3530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66487</xdr:rowOff>
    </xdr:from>
    <xdr:to>
      <xdr:col>15</xdr:col>
      <xdr:colOff>50800</xdr:colOff>
      <xdr:row>98</xdr:row>
      <xdr:rowOff>81606</xdr:rowOff>
    </xdr:to>
    <xdr:cxnSp macro="">
      <xdr:nvCxnSpPr>
        <xdr:cNvPr id="234" name="直線コネクタ 233"/>
        <xdr:cNvCxnSpPr/>
      </xdr:nvCxnSpPr>
      <xdr:spPr>
        <a:xfrm flipV="1">
          <a:off x="2019300" y="16868587"/>
          <a:ext cx="889000" cy="1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43210</xdr:rowOff>
    </xdr:from>
    <xdr:to>
      <xdr:col>15</xdr:col>
      <xdr:colOff>101600</xdr:colOff>
      <xdr:row>97</xdr:row>
      <xdr:rowOff>144810</xdr:rowOff>
    </xdr:to>
    <xdr:sp macro="" textlink="">
      <xdr:nvSpPr>
        <xdr:cNvPr id="235" name="フローチャート: 判断 234"/>
        <xdr:cNvSpPr/>
      </xdr:nvSpPr>
      <xdr:spPr>
        <a:xfrm>
          <a:off x="2857500" y="1667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161337</xdr:rowOff>
    </xdr:from>
    <xdr:ext cx="534377" cy="259045"/>
    <xdr:sp macro="" textlink="">
      <xdr:nvSpPr>
        <xdr:cNvPr id="236" name="テキスト ボックス 235"/>
        <xdr:cNvSpPr txBox="1"/>
      </xdr:nvSpPr>
      <xdr:spPr>
        <a:xfrm>
          <a:off x="2641111" y="1644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81606</xdr:rowOff>
    </xdr:from>
    <xdr:to>
      <xdr:col>10</xdr:col>
      <xdr:colOff>114300</xdr:colOff>
      <xdr:row>98</xdr:row>
      <xdr:rowOff>159406</xdr:rowOff>
    </xdr:to>
    <xdr:cxnSp macro="">
      <xdr:nvCxnSpPr>
        <xdr:cNvPr id="237" name="直線コネクタ 236"/>
        <xdr:cNvCxnSpPr/>
      </xdr:nvCxnSpPr>
      <xdr:spPr>
        <a:xfrm flipV="1">
          <a:off x="1130300" y="16883706"/>
          <a:ext cx="889000" cy="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102341</xdr:rowOff>
    </xdr:from>
    <xdr:to>
      <xdr:col>10</xdr:col>
      <xdr:colOff>165100</xdr:colOff>
      <xdr:row>97</xdr:row>
      <xdr:rowOff>32491</xdr:rowOff>
    </xdr:to>
    <xdr:sp macro="" textlink="">
      <xdr:nvSpPr>
        <xdr:cNvPr id="238" name="フローチャート: 判断 237"/>
        <xdr:cNvSpPr/>
      </xdr:nvSpPr>
      <xdr:spPr>
        <a:xfrm>
          <a:off x="1968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49018</xdr:rowOff>
    </xdr:from>
    <xdr:ext cx="534377" cy="259045"/>
    <xdr:sp macro="" textlink="">
      <xdr:nvSpPr>
        <xdr:cNvPr id="239" name="テキスト ボックス 238"/>
        <xdr:cNvSpPr txBox="1"/>
      </xdr:nvSpPr>
      <xdr:spPr>
        <a:xfrm>
          <a:off x="1752111" y="1633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24251</xdr:rowOff>
    </xdr:from>
    <xdr:to>
      <xdr:col>6</xdr:col>
      <xdr:colOff>38100</xdr:colOff>
      <xdr:row>97</xdr:row>
      <xdr:rowOff>125851</xdr:rowOff>
    </xdr:to>
    <xdr:sp macro="" textlink="">
      <xdr:nvSpPr>
        <xdr:cNvPr id="240" name="フローチャート: 判断 239"/>
        <xdr:cNvSpPr/>
      </xdr:nvSpPr>
      <xdr:spPr>
        <a:xfrm>
          <a:off x="1079500" y="1665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142378</xdr:rowOff>
    </xdr:from>
    <xdr:ext cx="534377" cy="259045"/>
    <xdr:sp macro="" textlink="">
      <xdr:nvSpPr>
        <xdr:cNvPr id="241" name="テキスト ボックス 240"/>
        <xdr:cNvSpPr txBox="1"/>
      </xdr:nvSpPr>
      <xdr:spPr>
        <a:xfrm>
          <a:off x="863111" y="1643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128326</xdr:rowOff>
    </xdr:from>
    <xdr:to>
      <xdr:col>24</xdr:col>
      <xdr:colOff>114300</xdr:colOff>
      <xdr:row>98</xdr:row>
      <xdr:rowOff>58476</xdr:rowOff>
    </xdr:to>
    <xdr:sp macro="" textlink="">
      <xdr:nvSpPr>
        <xdr:cNvPr id="247" name="楕円 246"/>
        <xdr:cNvSpPr/>
      </xdr:nvSpPr>
      <xdr:spPr>
        <a:xfrm>
          <a:off x="4584700" y="1675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106753</xdr:rowOff>
    </xdr:from>
    <xdr:ext cx="534377" cy="259045"/>
    <xdr:sp macro="" textlink="">
      <xdr:nvSpPr>
        <xdr:cNvPr id="248" name="扶助費該当値テキスト"/>
        <xdr:cNvSpPr txBox="1"/>
      </xdr:nvSpPr>
      <xdr:spPr>
        <a:xfrm>
          <a:off x="4686300" y="1673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145715</xdr:rowOff>
    </xdr:from>
    <xdr:to>
      <xdr:col>20</xdr:col>
      <xdr:colOff>38100</xdr:colOff>
      <xdr:row>98</xdr:row>
      <xdr:rowOff>75865</xdr:rowOff>
    </xdr:to>
    <xdr:sp macro="" textlink="">
      <xdr:nvSpPr>
        <xdr:cNvPr id="249" name="楕円 248"/>
        <xdr:cNvSpPr/>
      </xdr:nvSpPr>
      <xdr:spPr>
        <a:xfrm>
          <a:off x="3746500" y="1677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66992</xdr:rowOff>
    </xdr:from>
    <xdr:ext cx="534377" cy="259045"/>
    <xdr:sp macro="" textlink="">
      <xdr:nvSpPr>
        <xdr:cNvPr id="250" name="テキスト ボックス 249"/>
        <xdr:cNvSpPr txBox="1"/>
      </xdr:nvSpPr>
      <xdr:spPr>
        <a:xfrm>
          <a:off x="3530111" y="168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15687</xdr:rowOff>
    </xdr:from>
    <xdr:to>
      <xdr:col>15</xdr:col>
      <xdr:colOff>101600</xdr:colOff>
      <xdr:row>98</xdr:row>
      <xdr:rowOff>117287</xdr:rowOff>
    </xdr:to>
    <xdr:sp macro="" textlink="">
      <xdr:nvSpPr>
        <xdr:cNvPr id="251" name="楕円 250"/>
        <xdr:cNvSpPr/>
      </xdr:nvSpPr>
      <xdr:spPr>
        <a:xfrm>
          <a:off x="2857500" y="1681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108414</xdr:rowOff>
    </xdr:from>
    <xdr:ext cx="534377" cy="259045"/>
    <xdr:sp macro="" textlink="">
      <xdr:nvSpPr>
        <xdr:cNvPr id="252" name="テキスト ボックス 251"/>
        <xdr:cNvSpPr txBox="1"/>
      </xdr:nvSpPr>
      <xdr:spPr>
        <a:xfrm>
          <a:off x="2641111" y="1691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30806</xdr:rowOff>
    </xdr:from>
    <xdr:to>
      <xdr:col>10</xdr:col>
      <xdr:colOff>165100</xdr:colOff>
      <xdr:row>98</xdr:row>
      <xdr:rowOff>132406</xdr:rowOff>
    </xdr:to>
    <xdr:sp macro="" textlink="">
      <xdr:nvSpPr>
        <xdr:cNvPr id="253" name="楕円 252"/>
        <xdr:cNvSpPr/>
      </xdr:nvSpPr>
      <xdr:spPr>
        <a:xfrm>
          <a:off x="1968500" y="168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123533</xdr:rowOff>
    </xdr:from>
    <xdr:ext cx="534377" cy="259045"/>
    <xdr:sp macro="" textlink="">
      <xdr:nvSpPr>
        <xdr:cNvPr id="254" name="テキスト ボックス 253"/>
        <xdr:cNvSpPr txBox="1"/>
      </xdr:nvSpPr>
      <xdr:spPr>
        <a:xfrm>
          <a:off x="1752111" y="1692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108606</xdr:rowOff>
    </xdr:from>
    <xdr:to>
      <xdr:col>6</xdr:col>
      <xdr:colOff>38100</xdr:colOff>
      <xdr:row>99</xdr:row>
      <xdr:rowOff>38756</xdr:rowOff>
    </xdr:to>
    <xdr:sp macro="" textlink="">
      <xdr:nvSpPr>
        <xdr:cNvPr id="255" name="楕円 254"/>
        <xdr:cNvSpPr/>
      </xdr:nvSpPr>
      <xdr:spPr>
        <a:xfrm>
          <a:off x="1079500" y="1691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29883</xdr:rowOff>
    </xdr:from>
    <xdr:ext cx="534377" cy="259045"/>
    <xdr:sp macro="" textlink="">
      <xdr:nvSpPr>
        <xdr:cNvPr id="256" name="テキスト ボックス 255"/>
        <xdr:cNvSpPr txBox="1"/>
      </xdr:nvSpPr>
      <xdr:spPr>
        <a:xfrm>
          <a:off x="863111" y="1700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0" name="テキスト ボックス 26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2" name="テキスト ボックス 27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4" name="テキスト ボックス 273"/>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104978</xdr:rowOff>
    </xdr:from>
    <xdr:to>
      <xdr:col>54</xdr:col>
      <xdr:colOff>189865</xdr:colOff>
      <xdr:row>38</xdr:row>
      <xdr:rowOff>61531</xdr:rowOff>
    </xdr:to>
    <xdr:cxnSp macro="">
      <xdr:nvCxnSpPr>
        <xdr:cNvPr id="280" name="直線コネクタ 279"/>
        <xdr:cNvCxnSpPr/>
      </xdr:nvCxnSpPr>
      <xdr:spPr>
        <a:xfrm flipV="1">
          <a:off x="10475595" y="5248478"/>
          <a:ext cx="1270" cy="132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65358</xdr:rowOff>
    </xdr:from>
    <xdr:ext cx="534377" cy="259045"/>
    <xdr:sp macro="" textlink="">
      <xdr:nvSpPr>
        <xdr:cNvPr id="281" name="補助費等最小値テキスト"/>
        <xdr:cNvSpPr txBox="1"/>
      </xdr:nvSpPr>
      <xdr:spPr>
        <a:xfrm>
          <a:off x="10528300" y="658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61531</xdr:rowOff>
    </xdr:from>
    <xdr:to>
      <xdr:col>55</xdr:col>
      <xdr:colOff>88900</xdr:colOff>
      <xdr:row>38</xdr:row>
      <xdr:rowOff>61531</xdr:rowOff>
    </xdr:to>
    <xdr:cxnSp macro="">
      <xdr:nvCxnSpPr>
        <xdr:cNvPr id="282" name="直線コネクタ 281"/>
        <xdr:cNvCxnSpPr/>
      </xdr:nvCxnSpPr>
      <xdr:spPr>
        <a:xfrm>
          <a:off x="10388600" y="657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51655</xdr:rowOff>
    </xdr:from>
    <xdr:ext cx="599010" cy="259045"/>
    <xdr:sp macro="" textlink="">
      <xdr:nvSpPr>
        <xdr:cNvPr id="283" name="補助費等最大値テキスト"/>
        <xdr:cNvSpPr txBox="1"/>
      </xdr:nvSpPr>
      <xdr:spPr>
        <a:xfrm>
          <a:off x="10528300" y="502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104978</xdr:rowOff>
    </xdr:from>
    <xdr:to>
      <xdr:col>55</xdr:col>
      <xdr:colOff>88900</xdr:colOff>
      <xdr:row>30</xdr:row>
      <xdr:rowOff>104978</xdr:rowOff>
    </xdr:to>
    <xdr:cxnSp macro="">
      <xdr:nvCxnSpPr>
        <xdr:cNvPr id="284" name="直線コネクタ 283"/>
        <xdr:cNvCxnSpPr/>
      </xdr:nvCxnSpPr>
      <xdr:spPr>
        <a:xfrm>
          <a:off x="10388600" y="524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97777</xdr:rowOff>
    </xdr:from>
    <xdr:to>
      <xdr:col>55</xdr:col>
      <xdr:colOff>0</xdr:colOff>
      <xdr:row>36</xdr:row>
      <xdr:rowOff>622</xdr:rowOff>
    </xdr:to>
    <xdr:cxnSp macro="">
      <xdr:nvCxnSpPr>
        <xdr:cNvPr id="285" name="直線コネクタ 284"/>
        <xdr:cNvCxnSpPr/>
      </xdr:nvCxnSpPr>
      <xdr:spPr>
        <a:xfrm flipV="1">
          <a:off x="9639300" y="6098527"/>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158983</xdr:rowOff>
    </xdr:from>
    <xdr:ext cx="534377" cy="259045"/>
    <xdr:sp macro="" textlink="">
      <xdr:nvSpPr>
        <xdr:cNvPr id="286" name="補助費等平均値テキスト"/>
        <xdr:cNvSpPr txBox="1"/>
      </xdr:nvSpPr>
      <xdr:spPr>
        <a:xfrm>
          <a:off x="10528300" y="6159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9106</xdr:rowOff>
    </xdr:from>
    <xdr:to>
      <xdr:col>55</xdr:col>
      <xdr:colOff>50800</xdr:colOff>
      <xdr:row>36</xdr:row>
      <xdr:rowOff>110706</xdr:rowOff>
    </xdr:to>
    <xdr:sp macro="" textlink="">
      <xdr:nvSpPr>
        <xdr:cNvPr id="287" name="フローチャート: 判断 286"/>
        <xdr:cNvSpPr/>
      </xdr:nvSpPr>
      <xdr:spPr>
        <a:xfrm>
          <a:off x="10426700" y="618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133757</xdr:rowOff>
    </xdr:from>
    <xdr:to>
      <xdr:col>50</xdr:col>
      <xdr:colOff>114300</xdr:colOff>
      <xdr:row>36</xdr:row>
      <xdr:rowOff>622</xdr:rowOff>
    </xdr:to>
    <xdr:cxnSp macro="">
      <xdr:nvCxnSpPr>
        <xdr:cNvPr id="288" name="直線コネクタ 287"/>
        <xdr:cNvCxnSpPr/>
      </xdr:nvCxnSpPr>
      <xdr:spPr>
        <a:xfrm>
          <a:off x="8750300" y="6134507"/>
          <a:ext cx="889000" cy="3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23038</xdr:rowOff>
    </xdr:from>
    <xdr:to>
      <xdr:col>50</xdr:col>
      <xdr:colOff>165100</xdr:colOff>
      <xdr:row>36</xdr:row>
      <xdr:rowOff>124638</xdr:rowOff>
    </xdr:to>
    <xdr:sp macro="" textlink="">
      <xdr:nvSpPr>
        <xdr:cNvPr id="289" name="フローチャート: 判断 288"/>
        <xdr:cNvSpPr/>
      </xdr:nvSpPr>
      <xdr:spPr>
        <a:xfrm>
          <a:off x="95885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115765</xdr:rowOff>
    </xdr:from>
    <xdr:ext cx="534377" cy="259045"/>
    <xdr:sp macro="" textlink="">
      <xdr:nvSpPr>
        <xdr:cNvPr id="290" name="テキスト ボックス 289"/>
        <xdr:cNvSpPr txBox="1"/>
      </xdr:nvSpPr>
      <xdr:spPr>
        <a:xfrm>
          <a:off x="9372111" y="628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133757</xdr:rowOff>
    </xdr:from>
    <xdr:to>
      <xdr:col>45</xdr:col>
      <xdr:colOff>177800</xdr:colOff>
      <xdr:row>36</xdr:row>
      <xdr:rowOff>38417</xdr:rowOff>
    </xdr:to>
    <xdr:cxnSp macro="">
      <xdr:nvCxnSpPr>
        <xdr:cNvPr id="291" name="直線コネクタ 290"/>
        <xdr:cNvCxnSpPr/>
      </xdr:nvCxnSpPr>
      <xdr:spPr>
        <a:xfrm flipV="1">
          <a:off x="7861300" y="6134507"/>
          <a:ext cx="889000" cy="76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122466</xdr:rowOff>
    </xdr:from>
    <xdr:to>
      <xdr:col>46</xdr:col>
      <xdr:colOff>38100</xdr:colOff>
      <xdr:row>36</xdr:row>
      <xdr:rowOff>52616</xdr:rowOff>
    </xdr:to>
    <xdr:sp macro="" textlink="">
      <xdr:nvSpPr>
        <xdr:cNvPr id="292" name="フローチャート: 判断 291"/>
        <xdr:cNvSpPr/>
      </xdr:nvSpPr>
      <xdr:spPr>
        <a:xfrm>
          <a:off x="8699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43743</xdr:rowOff>
    </xdr:from>
    <xdr:ext cx="534377" cy="259045"/>
    <xdr:sp macro="" textlink="">
      <xdr:nvSpPr>
        <xdr:cNvPr id="293" name="テキスト ボックス 292"/>
        <xdr:cNvSpPr txBox="1"/>
      </xdr:nvSpPr>
      <xdr:spPr>
        <a:xfrm>
          <a:off x="8483111" y="62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38417</xdr:rowOff>
    </xdr:from>
    <xdr:to>
      <xdr:col>41</xdr:col>
      <xdr:colOff>50800</xdr:colOff>
      <xdr:row>36</xdr:row>
      <xdr:rowOff>64529</xdr:rowOff>
    </xdr:to>
    <xdr:cxnSp macro="">
      <xdr:nvCxnSpPr>
        <xdr:cNvPr id="294" name="直線コネクタ 293"/>
        <xdr:cNvCxnSpPr/>
      </xdr:nvCxnSpPr>
      <xdr:spPr>
        <a:xfrm flipV="1">
          <a:off x="6972300" y="6210617"/>
          <a:ext cx="889000" cy="2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5" name="フローチャート: 判断 294"/>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99547</xdr:rowOff>
    </xdr:from>
    <xdr:ext cx="534377" cy="259045"/>
    <xdr:sp macro="" textlink="">
      <xdr:nvSpPr>
        <xdr:cNvPr id="296" name="テキスト ボックス 295"/>
        <xdr:cNvSpPr txBox="1"/>
      </xdr:nvSpPr>
      <xdr:spPr>
        <a:xfrm>
          <a:off x="7594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297" name="フローチャート: 判断 296"/>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83024</xdr:rowOff>
    </xdr:from>
    <xdr:ext cx="534377" cy="259045"/>
    <xdr:sp macro="" textlink="">
      <xdr:nvSpPr>
        <xdr:cNvPr id="298" name="テキスト ボックス 297"/>
        <xdr:cNvSpPr txBox="1"/>
      </xdr:nvSpPr>
      <xdr:spPr>
        <a:xfrm>
          <a:off x="6705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46977</xdr:rowOff>
    </xdr:from>
    <xdr:to>
      <xdr:col>55</xdr:col>
      <xdr:colOff>50800</xdr:colOff>
      <xdr:row>35</xdr:row>
      <xdr:rowOff>148577</xdr:rowOff>
    </xdr:to>
    <xdr:sp macro="" textlink="">
      <xdr:nvSpPr>
        <xdr:cNvPr id="304" name="楕円 303"/>
        <xdr:cNvSpPr/>
      </xdr:nvSpPr>
      <xdr:spPr>
        <a:xfrm>
          <a:off x="10426700" y="604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69854</xdr:rowOff>
    </xdr:from>
    <xdr:ext cx="534377" cy="259045"/>
    <xdr:sp macro="" textlink="">
      <xdr:nvSpPr>
        <xdr:cNvPr id="305" name="補助費等該当値テキスト"/>
        <xdr:cNvSpPr txBox="1"/>
      </xdr:nvSpPr>
      <xdr:spPr>
        <a:xfrm>
          <a:off x="10528300" y="589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121272</xdr:rowOff>
    </xdr:from>
    <xdr:to>
      <xdr:col>50</xdr:col>
      <xdr:colOff>165100</xdr:colOff>
      <xdr:row>36</xdr:row>
      <xdr:rowOff>51422</xdr:rowOff>
    </xdr:to>
    <xdr:sp macro="" textlink="">
      <xdr:nvSpPr>
        <xdr:cNvPr id="306" name="楕円 305"/>
        <xdr:cNvSpPr/>
      </xdr:nvSpPr>
      <xdr:spPr>
        <a:xfrm>
          <a:off x="9588500" y="612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67949</xdr:rowOff>
    </xdr:from>
    <xdr:ext cx="534377" cy="259045"/>
    <xdr:sp macro="" textlink="">
      <xdr:nvSpPr>
        <xdr:cNvPr id="307" name="テキスト ボックス 306"/>
        <xdr:cNvSpPr txBox="1"/>
      </xdr:nvSpPr>
      <xdr:spPr>
        <a:xfrm>
          <a:off x="9372111" y="589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82957</xdr:rowOff>
    </xdr:from>
    <xdr:to>
      <xdr:col>46</xdr:col>
      <xdr:colOff>38100</xdr:colOff>
      <xdr:row>36</xdr:row>
      <xdr:rowOff>13107</xdr:rowOff>
    </xdr:to>
    <xdr:sp macro="" textlink="">
      <xdr:nvSpPr>
        <xdr:cNvPr id="308" name="楕円 307"/>
        <xdr:cNvSpPr/>
      </xdr:nvSpPr>
      <xdr:spPr>
        <a:xfrm>
          <a:off x="8699500" y="608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29634</xdr:rowOff>
    </xdr:from>
    <xdr:ext cx="534377" cy="259045"/>
    <xdr:sp macro="" textlink="">
      <xdr:nvSpPr>
        <xdr:cNvPr id="309" name="テキスト ボックス 308"/>
        <xdr:cNvSpPr txBox="1"/>
      </xdr:nvSpPr>
      <xdr:spPr>
        <a:xfrm>
          <a:off x="8483111" y="585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159067</xdr:rowOff>
    </xdr:from>
    <xdr:to>
      <xdr:col>41</xdr:col>
      <xdr:colOff>101600</xdr:colOff>
      <xdr:row>36</xdr:row>
      <xdr:rowOff>89217</xdr:rowOff>
    </xdr:to>
    <xdr:sp macro="" textlink="">
      <xdr:nvSpPr>
        <xdr:cNvPr id="310" name="楕円 309"/>
        <xdr:cNvSpPr/>
      </xdr:nvSpPr>
      <xdr:spPr>
        <a:xfrm>
          <a:off x="7810500" y="615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105744</xdr:rowOff>
    </xdr:from>
    <xdr:ext cx="534377" cy="259045"/>
    <xdr:sp macro="" textlink="">
      <xdr:nvSpPr>
        <xdr:cNvPr id="311" name="テキスト ボックス 310"/>
        <xdr:cNvSpPr txBox="1"/>
      </xdr:nvSpPr>
      <xdr:spPr>
        <a:xfrm>
          <a:off x="7594111" y="59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13729</xdr:rowOff>
    </xdr:from>
    <xdr:to>
      <xdr:col>36</xdr:col>
      <xdr:colOff>165100</xdr:colOff>
      <xdr:row>36</xdr:row>
      <xdr:rowOff>115329</xdr:rowOff>
    </xdr:to>
    <xdr:sp macro="" textlink="">
      <xdr:nvSpPr>
        <xdr:cNvPr id="312" name="楕円 311"/>
        <xdr:cNvSpPr/>
      </xdr:nvSpPr>
      <xdr:spPr>
        <a:xfrm>
          <a:off x="6921500" y="618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106456</xdr:rowOff>
    </xdr:from>
    <xdr:ext cx="534377" cy="259045"/>
    <xdr:sp macro="" textlink="">
      <xdr:nvSpPr>
        <xdr:cNvPr id="313" name="テキスト ボックス 312"/>
        <xdr:cNvSpPr txBox="1"/>
      </xdr:nvSpPr>
      <xdr:spPr>
        <a:xfrm>
          <a:off x="6705111" y="627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8909</xdr:rowOff>
    </xdr:from>
    <xdr:to>
      <xdr:col>54</xdr:col>
      <xdr:colOff>189865</xdr:colOff>
      <xdr:row>58</xdr:row>
      <xdr:rowOff>59928</xdr:rowOff>
    </xdr:to>
    <xdr:cxnSp macro="">
      <xdr:nvCxnSpPr>
        <xdr:cNvPr id="335" name="直線コネクタ 334"/>
        <xdr:cNvCxnSpPr/>
      </xdr:nvCxnSpPr>
      <xdr:spPr>
        <a:xfrm flipV="1">
          <a:off x="10475595" y="8581409"/>
          <a:ext cx="1270" cy="142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63755</xdr:rowOff>
    </xdr:from>
    <xdr:ext cx="534377" cy="259045"/>
    <xdr:sp macro="" textlink="">
      <xdr:nvSpPr>
        <xdr:cNvPr id="336" name="普通建設事業費最小値テキスト"/>
        <xdr:cNvSpPr txBox="1"/>
      </xdr:nvSpPr>
      <xdr:spPr>
        <a:xfrm>
          <a:off x="10528300" y="1000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59928</xdr:rowOff>
    </xdr:from>
    <xdr:to>
      <xdr:col>55</xdr:col>
      <xdr:colOff>88900</xdr:colOff>
      <xdr:row>58</xdr:row>
      <xdr:rowOff>59928</xdr:rowOff>
    </xdr:to>
    <xdr:cxnSp macro="">
      <xdr:nvCxnSpPr>
        <xdr:cNvPr id="337" name="直線コネクタ 336"/>
        <xdr:cNvCxnSpPr/>
      </xdr:nvCxnSpPr>
      <xdr:spPr>
        <a:xfrm>
          <a:off x="10388600" y="1000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127036</xdr:rowOff>
    </xdr:from>
    <xdr:ext cx="599010" cy="259045"/>
    <xdr:sp macro="" textlink="">
      <xdr:nvSpPr>
        <xdr:cNvPr id="338" name="普通建設事業費最大値テキスト"/>
        <xdr:cNvSpPr txBox="1"/>
      </xdr:nvSpPr>
      <xdr:spPr>
        <a:xfrm>
          <a:off x="10528300" y="835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8909</xdr:rowOff>
    </xdr:from>
    <xdr:to>
      <xdr:col>55</xdr:col>
      <xdr:colOff>88900</xdr:colOff>
      <xdr:row>50</xdr:row>
      <xdr:rowOff>8909</xdr:rowOff>
    </xdr:to>
    <xdr:cxnSp macro="">
      <xdr:nvCxnSpPr>
        <xdr:cNvPr id="339" name="直線コネクタ 338"/>
        <xdr:cNvCxnSpPr/>
      </xdr:nvCxnSpPr>
      <xdr:spPr>
        <a:xfrm>
          <a:off x="10388600" y="858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146718</xdr:rowOff>
    </xdr:from>
    <xdr:to>
      <xdr:col>55</xdr:col>
      <xdr:colOff>0</xdr:colOff>
      <xdr:row>57</xdr:row>
      <xdr:rowOff>170310</xdr:rowOff>
    </xdr:to>
    <xdr:cxnSp macro="">
      <xdr:nvCxnSpPr>
        <xdr:cNvPr id="340" name="直線コネクタ 339"/>
        <xdr:cNvCxnSpPr/>
      </xdr:nvCxnSpPr>
      <xdr:spPr>
        <a:xfrm flipV="1">
          <a:off x="9639300" y="9919368"/>
          <a:ext cx="838200" cy="2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64594</xdr:rowOff>
    </xdr:from>
    <xdr:ext cx="534377" cy="259045"/>
    <xdr:sp macro="" textlink="">
      <xdr:nvSpPr>
        <xdr:cNvPr id="341" name="普通建設事業費平均値テキスト"/>
        <xdr:cNvSpPr txBox="1"/>
      </xdr:nvSpPr>
      <xdr:spPr>
        <a:xfrm>
          <a:off x="10528300" y="966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41717</xdr:rowOff>
    </xdr:from>
    <xdr:to>
      <xdr:col>55</xdr:col>
      <xdr:colOff>50800</xdr:colOff>
      <xdr:row>57</xdr:row>
      <xdr:rowOff>143317</xdr:rowOff>
    </xdr:to>
    <xdr:sp macro="" textlink="">
      <xdr:nvSpPr>
        <xdr:cNvPr id="342" name="フローチャート: 判断 341"/>
        <xdr:cNvSpPr/>
      </xdr:nvSpPr>
      <xdr:spPr>
        <a:xfrm>
          <a:off x="104267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151798</xdr:rowOff>
    </xdr:from>
    <xdr:to>
      <xdr:col>50</xdr:col>
      <xdr:colOff>114300</xdr:colOff>
      <xdr:row>57</xdr:row>
      <xdr:rowOff>170310</xdr:rowOff>
    </xdr:to>
    <xdr:cxnSp macro="">
      <xdr:nvCxnSpPr>
        <xdr:cNvPr id="343" name="直線コネクタ 342"/>
        <xdr:cNvCxnSpPr/>
      </xdr:nvCxnSpPr>
      <xdr:spPr>
        <a:xfrm>
          <a:off x="8750300" y="9924448"/>
          <a:ext cx="889000" cy="1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56878</xdr:rowOff>
    </xdr:from>
    <xdr:to>
      <xdr:col>50</xdr:col>
      <xdr:colOff>165100</xdr:colOff>
      <xdr:row>57</xdr:row>
      <xdr:rowOff>158478</xdr:rowOff>
    </xdr:to>
    <xdr:sp macro="" textlink="">
      <xdr:nvSpPr>
        <xdr:cNvPr id="344" name="フローチャート: 判断 343"/>
        <xdr:cNvSpPr/>
      </xdr:nvSpPr>
      <xdr:spPr>
        <a:xfrm>
          <a:off x="9588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3555</xdr:rowOff>
    </xdr:from>
    <xdr:ext cx="534377" cy="259045"/>
    <xdr:sp macro="" textlink="">
      <xdr:nvSpPr>
        <xdr:cNvPr id="345" name="テキスト ボックス 344"/>
        <xdr:cNvSpPr txBox="1"/>
      </xdr:nvSpPr>
      <xdr:spPr>
        <a:xfrm>
          <a:off x="9372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105410</xdr:rowOff>
    </xdr:from>
    <xdr:to>
      <xdr:col>45</xdr:col>
      <xdr:colOff>177800</xdr:colOff>
      <xdr:row>57</xdr:row>
      <xdr:rowOff>151798</xdr:rowOff>
    </xdr:to>
    <xdr:cxnSp macro="">
      <xdr:nvCxnSpPr>
        <xdr:cNvPr id="346" name="直線コネクタ 345"/>
        <xdr:cNvCxnSpPr/>
      </xdr:nvCxnSpPr>
      <xdr:spPr>
        <a:xfrm>
          <a:off x="7861300" y="9878060"/>
          <a:ext cx="889000" cy="4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12424</xdr:rowOff>
    </xdr:from>
    <xdr:to>
      <xdr:col>46</xdr:col>
      <xdr:colOff>38100</xdr:colOff>
      <xdr:row>57</xdr:row>
      <xdr:rowOff>114024</xdr:rowOff>
    </xdr:to>
    <xdr:sp macro="" textlink="">
      <xdr:nvSpPr>
        <xdr:cNvPr id="347" name="フローチャート: 判断 346"/>
        <xdr:cNvSpPr/>
      </xdr:nvSpPr>
      <xdr:spPr>
        <a:xfrm>
          <a:off x="8699500" y="978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130551</xdr:rowOff>
    </xdr:from>
    <xdr:ext cx="534377" cy="259045"/>
    <xdr:sp macro="" textlink="">
      <xdr:nvSpPr>
        <xdr:cNvPr id="348" name="テキスト ボックス 347"/>
        <xdr:cNvSpPr txBox="1"/>
      </xdr:nvSpPr>
      <xdr:spPr>
        <a:xfrm>
          <a:off x="8483111" y="956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105410</xdr:rowOff>
    </xdr:from>
    <xdr:to>
      <xdr:col>41</xdr:col>
      <xdr:colOff>50800</xdr:colOff>
      <xdr:row>58</xdr:row>
      <xdr:rowOff>13229</xdr:rowOff>
    </xdr:to>
    <xdr:cxnSp macro="">
      <xdr:nvCxnSpPr>
        <xdr:cNvPr id="349" name="直線コネクタ 348"/>
        <xdr:cNvCxnSpPr/>
      </xdr:nvCxnSpPr>
      <xdr:spPr>
        <a:xfrm flipV="1">
          <a:off x="6972300" y="9878060"/>
          <a:ext cx="889000" cy="7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128882</xdr:rowOff>
    </xdr:from>
    <xdr:to>
      <xdr:col>41</xdr:col>
      <xdr:colOff>101600</xdr:colOff>
      <xdr:row>57</xdr:row>
      <xdr:rowOff>59032</xdr:rowOff>
    </xdr:to>
    <xdr:sp macro="" textlink="">
      <xdr:nvSpPr>
        <xdr:cNvPr id="350" name="フローチャート: 判断 349"/>
        <xdr:cNvSpPr/>
      </xdr:nvSpPr>
      <xdr:spPr>
        <a:xfrm>
          <a:off x="7810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75559</xdr:rowOff>
    </xdr:from>
    <xdr:ext cx="534377" cy="259045"/>
    <xdr:sp macro="" textlink="">
      <xdr:nvSpPr>
        <xdr:cNvPr id="351" name="テキスト ボックス 350"/>
        <xdr:cNvSpPr txBox="1"/>
      </xdr:nvSpPr>
      <xdr:spPr>
        <a:xfrm>
          <a:off x="7594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139393</xdr:rowOff>
    </xdr:from>
    <xdr:to>
      <xdr:col>36</xdr:col>
      <xdr:colOff>165100</xdr:colOff>
      <xdr:row>57</xdr:row>
      <xdr:rowOff>69543</xdr:rowOff>
    </xdr:to>
    <xdr:sp macro="" textlink="">
      <xdr:nvSpPr>
        <xdr:cNvPr id="352" name="フローチャート: 判断 351"/>
        <xdr:cNvSpPr/>
      </xdr:nvSpPr>
      <xdr:spPr>
        <a:xfrm>
          <a:off x="6921500" y="97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86070</xdr:rowOff>
    </xdr:from>
    <xdr:ext cx="534377" cy="259045"/>
    <xdr:sp macro="" textlink="">
      <xdr:nvSpPr>
        <xdr:cNvPr id="353" name="テキスト ボックス 352"/>
        <xdr:cNvSpPr txBox="1"/>
      </xdr:nvSpPr>
      <xdr:spPr>
        <a:xfrm>
          <a:off x="6705111" y="95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95918</xdr:rowOff>
    </xdr:from>
    <xdr:to>
      <xdr:col>55</xdr:col>
      <xdr:colOff>50800</xdr:colOff>
      <xdr:row>58</xdr:row>
      <xdr:rowOff>26068</xdr:rowOff>
    </xdr:to>
    <xdr:sp macro="" textlink="">
      <xdr:nvSpPr>
        <xdr:cNvPr id="359" name="楕円 358"/>
        <xdr:cNvSpPr/>
      </xdr:nvSpPr>
      <xdr:spPr>
        <a:xfrm>
          <a:off x="10426700" y="986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20144</xdr:rowOff>
    </xdr:from>
    <xdr:ext cx="534377" cy="259045"/>
    <xdr:sp macro="" textlink="">
      <xdr:nvSpPr>
        <xdr:cNvPr id="360" name="普通建設事業費該当値テキスト"/>
        <xdr:cNvSpPr txBox="1"/>
      </xdr:nvSpPr>
      <xdr:spPr>
        <a:xfrm>
          <a:off x="10528300"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119510</xdr:rowOff>
    </xdr:from>
    <xdr:to>
      <xdr:col>50</xdr:col>
      <xdr:colOff>165100</xdr:colOff>
      <xdr:row>58</xdr:row>
      <xdr:rowOff>49660</xdr:rowOff>
    </xdr:to>
    <xdr:sp macro="" textlink="">
      <xdr:nvSpPr>
        <xdr:cNvPr id="361" name="楕円 360"/>
        <xdr:cNvSpPr/>
      </xdr:nvSpPr>
      <xdr:spPr>
        <a:xfrm>
          <a:off x="9588500" y="989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40787</xdr:rowOff>
    </xdr:from>
    <xdr:ext cx="534377" cy="259045"/>
    <xdr:sp macro="" textlink="">
      <xdr:nvSpPr>
        <xdr:cNvPr id="362" name="テキスト ボックス 361"/>
        <xdr:cNvSpPr txBox="1"/>
      </xdr:nvSpPr>
      <xdr:spPr>
        <a:xfrm>
          <a:off x="9372111" y="998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100998</xdr:rowOff>
    </xdr:from>
    <xdr:to>
      <xdr:col>46</xdr:col>
      <xdr:colOff>38100</xdr:colOff>
      <xdr:row>58</xdr:row>
      <xdr:rowOff>31148</xdr:rowOff>
    </xdr:to>
    <xdr:sp macro="" textlink="">
      <xdr:nvSpPr>
        <xdr:cNvPr id="363" name="楕円 362"/>
        <xdr:cNvSpPr/>
      </xdr:nvSpPr>
      <xdr:spPr>
        <a:xfrm>
          <a:off x="8699500" y="987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22275</xdr:rowOff>
    </xdr:from>
    <xdr:ext cx="534377" cy="259045"/>
    <xdr:sp macro="" textlink="">
      <xdr:nvSpPr>
        <xdr:cNvPr id="364" name="テキスト ボックス 363"/>
        <xdr:cNvSpPr txBox="1"/>
      </xdr:nvSpPr>
      <xdr:spPr>
        <a:xfrm>
          <a:off x="8483111" y="996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54610</xdr:rowOff>
    </xdr:from>
    <xdr:to>
      <xdr:col>41</xdr:col>
      <xdr:colOff>101600</xdr:colOff>
      <xdr:row>57</xdr:row>
      <xdr:rowOff>156210</xdr:rowOff>
    </xdr:to>
    <xdr:sp macro="" textlink="">
      <xdr:nvSpPr>
        <xdr:cNvPr id="365" name="楕円 364"/>
        <xdr:cNvSpPr/>
      </xdr:nvSpPr>
      <xdr:spPr>
        <a:xfrm>
          <a:off x="7810500" y="982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147337</xdr:rowOff>
    </xdr:from>
    <xdr:ext cx="534377" cy="259045"/>
    <xdr:sp macro="" textlink="">
      <xdr:nvSpPr>
        <xdr:cNvPr id="366" name="テキスト ボックス 365"/>
        <xdr:cNvSpPr txBox="1"/>
      </xdr:nvSpPr>
      <xdr:spPr>
        <a:xfrm>
          <a:off x="7594111" y="991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133879</xdr:rowOff>
    </xdr:from>
    <xdr:to>
      <xdr:col>36</xdr:col>
      <xdr:colOff>165100</xdr:colOff>
      <xdr:row>58</xdr:row>
      <xdr:rowOff>64029</xdr:rowOff>
    </xdr:to>
    <xdr:sp macro="" textlink="">
      <xdr:nvSpPr>
        <xdr:cNvPr id="367" name="楕円 366"/>
        <xdr:cNvSpPr/>
      </xdr:nvSpPr>
      <xdr:spPr>
        <a:xfrm>
          <a:off x="6921500" y="990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55156</xdr:rowOff>
    </xdr:from>
    <xdr:ext cx="534377" cy="259045"/>
    <xdr:sp macro="" textlink="">
      <xdr:nvSpPr>
        <xdr:cNvPr id="368" name="テキスト ボックス 367"/>
        <xdr:cNvSpPr txBox="1"/>
      </xdr:nvSpPr>
      <xdr:spPr>
        <a:xfrm>
          <a:off x="6705111" y="999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9" name="直線コネクタ 378"/>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0" name="テキスト ボックス 379"/>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2" name="テキスト ボックス 38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3" name="直線コネクタ 382"/>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4" name="テキスト ボックス 383"/>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61285</xdr:rowOff>
    </xdr:from>
    <xdr:to>
      <xdr:col>54</xdr:col>
      <xdr:colOff>189865</xdr:colOff>
      <xdr:row>78</xdr:row>
      <xdr:rowOff>25400</xdr:rowOff>
    </xdr:to>
    <xdr:cxnSp macro="">
      <xdr:nvCxnSpPr>
        <xdr:cNvPr id="388" name="直線コネクタ 387"/>
        <xdr:cNvCxnSpPr/>
      </xdr:nvCxnSpPr>
      <xdr:spPr>
        <a:xfrm flipV="1">
          <a:off x="10475595" y="12234235"/>
          <a:ext cx="1270" cy="116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89"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0" name="直線コネクタ 389"/>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7962</xdr:rowOff>
    </xdr:from>
    <xdr:ext cx="599010" cy="259045"/>
    <xdr:sp macro="" textlink="">
      <xdr:nvSpPr>
        <xdr:cNvPr id="391" name="普通建設事業費 （ うち新規整備　）最大値テキスト"/>
        <xdr:cNvSpPr txBox="1"/>
      </xdr:nvSpPr>
      <xdr:spPr>
        <a:xfrm>
          <a:off x="10528300" y="12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61285</xdr:rowOff>
    </xdr:from>
    <xdr:to>
      <xdr:col>55</xdr:col>
      <xdr:colOff>88900</xdr:colOff>
      <xdr:row>71</xdr:row>
      <xdr:rowOff>61285</xdr:rowOff>
    </xdr:to>
    <xdr:cxnSp macro="">
      <xdr:nvCxnSpPr>
        <xdr:cNvPr id="392" name="直線コネクタ 391"/>
        <xdr:cNvCxnSpPr/>
      </xdr:nvCxnSpPr>
      <xdr:spPr>
        <a:xfrm>
          <a:off x="10388600" y="1223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116109</xdr:rowOff>
    </xdr:from>
    <xdr:to>
      <xdr:col>55</xdr:col>
      <xdr:colOff>0</xdr:colOff>
      <xdr:row>77</xdr:row>
      <xdr:rowOff>134282</xdr:rowOff>
    </xdr:to>
    <xdr:cxnSp macro="">
      <xdr:nvCxnSpPr>
        <xdr:cNvPr id="393" name="直線コネクタ 392"/>
        <xdr:cNvCxnSpPr/>
      </xdr:nvCxnSpPr>
      <xdr:spPr>
        <a:xfrm>
          <a:off x="9639300" y="13317759"/>
          <a:ext cx="838200" cy="1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94969</xdr:rowOff>
    </xdr:from>
    <xdr:ext cx="534377" cy="259045"/>
    <xdr:sp macro="" textlink="">
      <xdr:nvSpPr>
        <xdr:cNvPr id="394" name="普通建設事業費 （ うち新規整備　）平均値テキスト"/>
        <xdr:cNvSpPr txBox="1"/>
      </xdr:nvSpPr>
      <xdr:spPr>
        <a:xfrm>
          <a:off x="10528300" y="1312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72092</xdr:rowOff>
    </xdr:from>
    <xdr:to>
      <xdr:col>55</xdr:col>
      <xdr:colOff>50800</xdr:colOff>
      <xdr:row>78</xdr:row>
      <xdr:rowOff>2242</xdr:rowOff>
    </xdr:to>
    <xdr:sp macro="" textlink="">
      <xdr:nvSpPr>
        <xdr:cNvPr id="395" name="フローチャート: 判断 394"/>
        <xdr:cNvSpPr/>
      </xdr:nvSpPr>
      <xdr:spPr>
        <a:xfrm>
          <a:off x="10426700" y="132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116109</xdr:rowOff>
    </xdr:from>
    <xdr:to>
      <xdr:col>50</xdr:col>
      <xdr:colOff>114300</xdr:colOff>
      <xdr:row>77</xdr:row>
      <xdr:rowOff>140066</xdr:rowOff>
    </xdr:to>
    <xdr:cxnSp macro="">
      <xdr:nvCxnSpPr>
        <xdr:cNvPr id="396" name="直線コネクタ 395"/>
        <xdr:cNvCxnSpPr/>
      </xdr:nvCxnSpPr>
      <xdr:spPr>
        <a:xfrm flipV="1">
          <a:off x="8750300" y="13317759"/>
          <a:ext cx="889000" cy="2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68571</xdr:rowOff>
    </xdr:from>
    <xdr:to>
      <xdr:col>50</xdr:col>
      <xdr:colOff>165100</xdr:colOff>
      <xdr:row>77</xdr:row>
      <xdr:rowOff>170171</xdr:rowOff>
    </xdr:to>
    <xdr:sp macro="" textlink="">
      <xdr:nvSpPr>
        <xdr:cNvPr id="397" name="フローチャート: 判断 396"/>
        <xdr:cNvSpPr/>
      </xdr:nvSpPr>
      <xdr:spPr>
        <a:xfrm>
          <a:off x="95885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161298</xdr:rowOff>
    </xdr:from>
    <xdr:ext cx="534377" cy="259045"/>
    <xdr:sp macro="" textlink="">
      <xdr:nvSpPr>
        <xdr:cNvPr id="398" name="テキスト ボックス 397"/>
        <xdr:cNvSpPr txBox="1"/>
      </xdr:nvSpPr>
      <xdr:spPr>
        <a:xfrm>
          <a:off x="9372111" y="1336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129504</xdr:rowOff>
    </xdr:from>
    <xdr:to>
      <xdr:col>45</xdr:col>
      <xdr:colOff>177800</xdr:colOff>
      <xdr:row>77</xdr:row>
      <xdr:rowOff>140066</xdr:rowOff>
    </xdr:to>
    <xdr:cxnSp macro="">
      <xdr:nvCxnSpPr>
        <xdr:cNvPr id="399" name="直線コネクタ 398"/>
        <xdr:cNvCxnSpPr/>
      </xdr:nvCxnSpPr>
      <xdr:spPr>
        <a:xfrm>
          <a:off x="7861300" y="13331154"/>
          <a:ext cx="889000" cy="1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25721</xdr:rowOff>
    </xdr:from>
    <xdr:to>
      <xdr:col>46</xdr:col>
      <xdr:colOff>38100</xdr:colOff>
      <xdr:row>77</xdr:row>
      <xdr:rowOff>127321</xdr:rowOff>
    </xdr:to>
    <xdr:sp macro="" textlink="">
      <xdr:nvSpPr>
        <xdr:cNvPr id="400" name="フローチャート: 判断 399"/>
        <xdr:cNvSpPr/>
      </xdr:nvSpPr>
      <xdr:spPr>
        <a:xfrm>
          <a:off x="8699500" y="1322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143848</xdr:rowOff>
    </xdr:from>
    <xdr:ext cx="534377" cy="259045"/>
    <xdr:sp macro="" textlink="">
      <xdr:nvSpPr>
        <xdr:cNvPr id="401" name="テキスト ボックス 400"/>
        <xdr:cNvSpPr txBox="1"/>
      </xdr:nvSpPr>
      <xdr:spPr>
        <a:xfrm>
          <a:off x="8483111" y="1300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157308</xdr:rowOff>
    </xdr:from>
    <xdr:to>
      <xdr:col>41</xdr:col>
      <xdr:colOff>101600</xdr:colOff>
      <xdr:row>77</xdr:row>
      <xdr:rowOff>87458</xdr:rowOff>
    </xdr:to>
    <xdr:sp macro="" textlink="">
      <xdr:nvSpPr>
        <xdr:cNvPr id="402" name="フローチャート: 判断 401"/>
        <xdr:cNvSpPr/>
      </xdr:nvSpPr>
      <xdr:spPr>
        <a:xfrm>
          <a:off x="7810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103985</xdr:rowOff>
    </xdr:from>
    <xdr:ext cx="534377" cy="259045"/>
    <xdr:sp macro="" textlink="">
      <xdr:nvSpPr>
        <xdr:cNvPr id="403" name="テキスト ボックス 402"/>
        <xdr:cNvSpPr txBox="1"/>
      </xdr:nvSpPr>
      <xdr:spPr>
        <a:xfrm>
          <a:off x="7594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4" name="テキスト ボックス 40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5" name="テキスト ボックス 40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6" name="テキスト ボックス 40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7" name="テキスト ボックス 40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8" name="テキスト ボックス 40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83482</xdr:rowOff>
    </xdr:from>
    <xdr:to>
      <xdr:col>55</xdr:col>
      <xdr:colOff>50800</xdr:colOff>
      <xdr:row>78</xdr:row>
      <xdr:rowOff>13632</xdr:rowOff>
    </xdr:to>
    <xdr:sp macro="" textlink="">
      <xdr:nvSpPr>
        <xdr:cNvPr id="409" name="楕円 408"/>
        <xdr:cNvSpPr/>
      </xdr:nvSpPr>
      <xdr:spPr>
        <a:xfrm>
          <a:off x="10426700" y="1328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50519</xdr:rowOff>
    </xdr:from>
    <xdr:ext cx="534377" cy="259045"/>
    <xdr:sp macro="" textlink="">
      <xdr:nvSpPr>
        <xdr:cNvPr id="410" name="普通建設事業費 （ うち新規整備　）該当値テキスト"/>
        <xdr:cNvSpPr txBox="1"/>
      </xdr:nvSpPr>
      <xdr:spPr>
        <a:xfrm>
          <a:off x="10528300" y="1325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65309</xdr:rowOff>
    </xdr:from>
    <xdr:to>
      <xdr:col>50</xdr:col>
      <xdr:colOff>165100</xdr:colOff>
      <xdr:row>77</xdr:row>
      <xdr:rowOff>166909</xdr:rowOff>
    </xdr:to>
    <xdr:sp macro="" textlink="">
      <xdr:nvSpPr>
        <xdr:cNvPr id="411" name="楕円 410"/>
        <xdr:cNvSpPr/>
      </xdr:nvSpPr>
      <xdr:spPr>
        <a:xfrm>
          <a:off x="9588500" y="1326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11986</xdr:rowOff>
    </xdr:from>
    <xdr:ext cx="534377" cy="259045"/>
    <xdr:sp macro="" textlink="">
      <xdr:nvSpPr>
        <xdr:cNvPr id="412" name="テキスト ボックス 411"/>
        <xdr:cNvSpPr txBox="1"/>
      </xdr:nvSpPr>
      <xdr:spPr>
        <a:xfrm>
          <a:off x="9372111" y="1304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89266</xdr:rowOff>
    </xdr:from>
    <xdr:to>
      <xdr:col>46</xdr:col>
      <xdr:colOff>38100</xdr:colOff>
      <xdr:row>78</xdr:row>
      <xdr:rowOff>19416</xdr:rowOff>
    </xdr:to>
    <xdr:sp macro="" textlink="">
      <xdr:nvSpPr>
        <xdr:cNvPr id="413" name="楕円 412"/>
        <xdr:cNvSpPr/>
      </xdr:nvSpPr>
      <xdr:spPr>
        <a:xfrm>
          <a:off x="8699500" y="1329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10543</xdr:rowOff>
    </xdr:from>
    <xdr:ext cx="469744" cy="259045"/>
    <xdr:sp macro="" textlink="">
      <xdr:nvSpPr>
        <xdr:cNvPr id="414" name="テキスト ボックス 413"/>
        <xdr:cNvSpPr txBox="1"/>
      </xdr:nvSpPr>
      <xdr:spPr>
        <a:xfrm>
          <a:off x="8515428" y="1338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78704</xdr:rowOff>
    </xdr:from>
    <xdr:to>
      <xdr:col>41</xdr:col>
      <xdr:colOff>101600</xdr:colOff>
      <xdr:row>78</xdr:row>
      <xdr:rowOff>8854</xdr:rowOff>
    </xdr:to>
    <xdr:sp macro="" textlink="">
      <xdr:nvSpPr>
        <xdr:cNvPr id="415" name="楕円 414"/>
        <xdr:cNvSpPr/>
      </xdr:nvSpPr>
      <xdr:spPr>
        <a:xfrm>
          <a:off x="7810500" y="1328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171431</xdr:rowOff>
    </xdr:from>
    <xdr:ext cx="534377" cy="259045"/>
    <xdr:sp macro="" textlink="">
      <xdr:nvSpPr>
        <xdr:cNvPr id="416" name="テキスト ボックス 415"/>
        <xdr:cNvSpPr txBox="1"/>
      </xdr:nvSpPr>
      <xdr:spPr>
        <a:xfrm>
          <a:off x="7594111" y="1337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17" name="正方形/長方形 41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18" name="正方形/長方形 41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19" name="正方形/長方形 41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0" name="正方形/長方形 41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1" name="正方形/長方形 42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2" name="正方形/長方形 42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3" name="正方形/長方形 42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27" name="直線コネクタ 42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28" name="テキスト ボックス 42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29" name="直線コネクタ 42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0" name="テキスト ボックス 42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1" name="直線コネクタ 43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2" name="テキスト ボックス 43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3" name="直線コネクタ 43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4" name="テキスト ボックス 43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5" name="直線コネクタ 43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36" name="テキスト ボックス 435"/>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37" name="直線コネクタ 43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38" name="テキスト ボックス 43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169532</xdr:rowOff>
    </xdr:from>
    <xdr:to>
      <xdr:col>54</xdr:col>
      <xdr:colOff>189865</xdr:colOff>
      <xdr:row>99</xdr:row>
      <xdr:rowOff>24960</xdr:rowOff>
    </xdr:to>
    <xdr:cxnSp macro="">
      <xdr:nvCxnSpPr>
        <xdr:cNvPr id="442" name="直線コネクタ 441"/>
        <xdr:cNvCxnSpPr/>
      </xdr:nvCxnSpPr>
      <xdr:spPr>
        <a:xfrm flipV="1">
          <a:off x="10475595" y="15428582"/>
          <a:ext cx="1270" cy="156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28787</xdr:rowOff>
    </xdr:from>
    <xdr:ext cx="469744" cy="259045"/>
    <xdr:sp macro="" textlink="">
      <xdr:nvSpPr>
        <xdr:cNvPr id="443" name="普通建設事業費 （ うち更新整備　）最小値テキスト"/>
        <xdr:cNvSpPr txBox="1"/>
      </xdr:nvSpPr>
      <xdr:spPr>
        <a:xfrm>
          <a:off x="10528300" y="1700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24960</xdr:rowOff>
    </xdr:from>
    <xdr:to>
      <xdr:col>55</xdr:col>
      <xdr:colOff>88900</xdr:colOff>
      <xdr:row>99</xdr:row>
      <xdr:rowOff>24960</xdr:rowOff>
    </xdr:to>
    <xdr:cxnSp macro="">
      <xdr:nvCxnSpPr>
        <xdr:cNvPr id="444" name="直線コネクタ 443"/>
        <xdr:cNvCxnSpPr/>
      </xdr:nvCxnSpPr>
      <xdr:spPr>
        <a:xfrm>
          <a:off x="10388600" y="1699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116209</xdr:rowOff>
    </xdr:from>
    <xdr:ext cx="599010" cy="259045"/>
    <xdr:sp macro="" textlink="">
      <xdr:nvSpPr>
        <xdr:cNvPr id="445" name="普通建設事業費 （ うち更新整備　）最大値テキスト"/>
        <xdr:cNvSpPr txBox="1"/>
      </xdr:nvSpPr>
      <xdr:spPr>
        <a:xfrm>
          <a:off x="10528300" y="1520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169532</xdr:rowOff>
    </xdr:from>
    <xdr:to>
      <xdr:col>55</xdr:col>
      <xdr:colOff>88900</xdr:colOff>
      <xdr:row>89</xdr:row>
      <xdr:rowOff>169532</xdr:rowOff>
    </xdr:to>
    <xdr:cxnSp macro="">
      <xdr:nvCxnSpPr>
        <xdr:cNvPr id="446" name="直線コネクタ 445"/>
        <xdr:cNvCxnSpPr/>
      </xdr:nvCxnSpPr>
      <xdr:spPr>
        <a:xfrm>
          <a:off x="10388600" y="1542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32894</xdr:rowOff>
    </xdr:from>
    <xdr:to>
      <xdr:col>55</xdr:col>
      <xdr:colOff>0</xdr:colOff>
      <xdr:row>98</xdr:row>
      <xdr:rowOff>137545</xdr:rowOff>
    </xdr:to>
    <xdr:cxnSp macro="">
      <xdr:nvCxnSpPr>
        <xdr:cNvPr id="447" name="直線コネクタ 446"/>
        <xdr:cNvCxnSpPr/>
      </xdr:nvCxnSpPr>
      <xdr:spPr>
        <a:xfrm flipV="1">
          <a:off x="9639300" y="16834994"/>
          <a:ext cx="838200" cy="10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166935</xdr:rowOff>
    </xdr:from>
    <xdr:ext cx="534377" cy="259045"/>
    <xdr:sp macro="" textlink="">
      <xdr:nvSpPr>
        <xdr:cNvPr id="448" name="普通建設事業費 （ うち更新整備　）平均値テキスト"/>
        <xdr:cNvSpPr txBox="1"/>
      </xdr:nvSpPr>
      <xdr:spPr>
        <a:xfrm>
          <a:off x="10528300" y="16454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144058</xdr:rowOff>
    </xdr:from>
    <xdr:to>
      <xdr:col>55</xdr:col>
      <xdr:colOff>50800</xdr:colOff>
      <xdr:row>97</xdr:row>
      <xdr:rowOff>74208</xdr:rowOff>
    </xdr:to>
    <xdr:sp macro="" textlink="">
      <xdr:nvSpPr>
        <xdr:cNvPr id="449" name="フローチャート: 判断 448"/>
        <xdr:cNvSpPr/>
      </xdr:nvSpPr>
      <xdr:spPr>
        <a:xfrm>
          <a:off x="104267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103319</xdr:rowOff>
    </xdr:from>
    <xdr:to>
      <xdr:col>50</xdr:col>
      <xdr:colOff>114300</xdr:colOff>
      <xdr:row>98</xdr:row>
      <xdr:rowOff>137545</xdr:rowOff>
    </xdr:to>
    <xdr:cxnSp macro="">
      <xdr:nvCxnSpPr>
        <xdr:cNvPr id="450" name="直線コネクタ 449"/>
        <xdr:cNvCxnSpPr/>
      </xdr:nvCxnSpPr>
      <xdr:spPr>
        <a:xfrm>
          <a:off x="8750300" y="16733969"/>
          <a:ext cx="889000" cy="20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21920</xdr:rowOff>
    </xdr:from>
    <xdr:to>
      <xdr:col>50</xdr:col>
      <xdr:colOff>165100</xdr:colOff>
      <xdr:row>97</xdr:row>
      <xdr:rowOff>123520</xdr:rowOff>
    </xdr:to>
    <xdr:sp macro="" textlink="">
      <xdr:nvSpPr>
        <xdr:cNvPr id="451" name="フローチャート: 判断 450"/>
        <xdr:cNvSpPr/>
      </xdr:nvSpPr>
      <xdr:spPr>
        <a:xfrm>
          <a:off x="9588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140047</xdr:rowOff>
    </xdr:from>
    <xdr:ext cx="534377" cy="259045"/>
    <xdr:sp macro="" textlink="">
      <xdr:nvSpPr>
        <xdr:cNvPr id="452" name="テキスト ボックス 451"/>
        <xdr:cNvSpPr txBox="1"/>
      </xdr:nvSpPr>
      <xdr:spPr>
        <a:xfrm>
          <a:off x="9372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111762</xdr:rowOff>
    </xdr:from>
    <xdr:to>
      <xdr:col>45</xdr:col>
      <xdr:colOff>177800</xdr:colOff>
      <xdr:row>97</xdr:row>
      <xdr:rowOff>103319</xdr:rowOff>
    </xdr:to>
    <xdr:cxnSp macro="">
      <xdr:nvCxnSpPr>
        <xdr:cNvPr id="453" name="直線コネクタ 452"/>
        <xdr:cNvCxnSpPr/>
      </xdr:nvCxnSpPr>
      <xdr:spPr>
        <a:xfrm>
          <a:off x="7861300" y="16570962"/>
          <a:ext cx="889000" cy="16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171376</xdr:rowOff>
    </xdr:from>
    <xdr:to>
      <xdr:col>46</xdr:col>
      <xdr:colOff>38100</xdr:colOff>
      <xdr:row>97</xdr:row>
      <xdr:rowOff>101526</xdr:rowOff>
    </xdr:to>
    <xdr:sp macro="" textlink="">
      <xdr:nvSpPr>
        <xdr:cNvPr id="454" name="フローチャート: 判断 453"/>
        <xdr:cNvSpPr/>
      </xdr:nvSpPr>
      <xdr:spPr>
        <a:xfrm>
          <a:off x="8699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118053</xdr:rowOff>
    </xdr:from>
    <xdr:ext cx="534377" cy="259045"/>
    <xdr:sp macro="" textlink="">
      <xdr:nvSpPr>
        <xdr:cNvPr id="455" name="テキスト ボックス 454"/>
        <xdr:cNvSpPr txBox="1"/>
      </xdr:nvSpPr>
      <xdr:spPr>
        <a:xfrm>
          <a:off x="8483111" y="1640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141413</xdr:rowOff>
    </xdr:from>
    <xdr:to>
      <xdr:col>41</xdr:col>
      <xdr:colOff>101600</xdr:colOff>
      <xdr:row>97</xdr:row>
      <xdr:rowOff>71563</xdr:rowOff>
    </xdr:to>
    <xdr:sp macro="" textlink="">
      <xdr:nvSpPr>
        <xdr:cNvPr id="456" name="フローチャート: 判断 455"/>
        <xdr:cNvSpPr/>
      </xdr:nvSpPr>
      <xdr:spPr>
        <a:xfrm>
          <a:off x="7810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62690</xdr:rowOff>
    </xdr:from>
    <xdr:ext cx="534377" cy="259045"/>
    <xdr:sp macro="" textlink="">
      <xdr:nvSpPr>
        <xdr:cNvPr id="457" name="テキスト ボックス 456"/>
        <xdr:cNvSpPr txBox="1"/>
      </xdr:nvSpPr>
      <xdr:spPr>
        <a:xfrm>
          <a:off x="7594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153544</xdr:rowOff>
    </xdr:from>
    <xdr:to>
      <xdr:col>55</xdr:col>
      <xdr:colOff>50800</xdr:colOff>
      <xdr:row>98</xdr:row>
      <xdr:rowOff>83694</xdr:rowOff>
    </xdr:to>
    <xdr:sp macro="" textlink="">
      <xdr:nvSpPr>
        <xdr:cNvPr id="463" name="楕円 462"/>
        <xdr:cNvSpPr/>
      </xdr:nvSpPr>
      <xdr:spPr>
        <a:xfrm>
          <a:off x="10426700" y="1678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131971</xdr:rowOff>
    </xdr:from>
    <xdr:ext cx="534377" cy="259045"/>
    <xdr:sp macro="" textlink="">
      <xdr:nvSpPr>
        <xdr:cNvPr id="464" name="普通建設事業費 （ うち更新整備　）該当値テキスト"/>
        <xdr:cNvSpPr txBox="1"/>
      </xdr:nvSpPr>
      <xdr:spPr>
        <a:xfrm>
          <a:off x="10528300" y="1676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86745</xdr:rowOff>
    </xdr:from>
    <xdr:to>
      <xdr:col>50</xdr:col>
      <xdr:colOff>165100</xdr:colOff>
      <xdr:row>99</xdr:row>
      <xdr:rowOff>16895</xdr:rowOff>
    </xdr:to>
    <xdr:sp macro="" textlink="">
      <xdr:nvSpPr>
        <xdr:cNvPr id="465" name="楕円 464"/>
        <xdr:cNvSpPr/>
      </xdr:nvSpPr>
      <xdr:spPr>
        <a:xfrm>
          <a:off x="9588500" y="1688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8022</xdr:rowOff>
    </xdr:from>
    <xdr:ext cx="469744" cy="259045"/>
    <xdr:sp macro="" textlink="">
      <xdr:nvSpPr>
        <xdr:cNvPr id="466" name="テキスト ボックス 465"/>
        <xdr:cNvSpPr txBox="1"/>
      </xdr:nvSpPr>
      <xdr:spPr>
        <a:xfrm>
          <a:off x="9404428" y="1698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52519</xdr:rowOff>
    </xdr:from>
    <xdr:to>
      <xdr:col>46</xdr:col>
      <xdr:colOff>38100</xdr:colOff>
      <xdr:row>97</xdr:row>
      <xdr:rowOff>154119</xdr:rowOff>
    </xdr:to>
    <xdr:sp macro="" textlink="">
      <xdr:nvSpPr>
        <xdr:cNvPr id="467" name="楕円 466"/>
        <xdr:cNvSpPr/>
      </xdr:nvSpPr>
      <xdr:spPr>
        <a:xfrm>
          <a:off x="8699500" y="1668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145246</xdr:rowOff>
    </xdr:from>
    <xdr:ext cx="534377" cy="259045"/>
    <xdr:sp macro="" textlink="">
      <xdr:nvSpPr>
        <xdr:cNvPr id="468" name="テキスト ボックス 467"/>
        <xdr:cNvSpPr txBox="1"/>
      </xdr:nvSpPr>
      <xdr:spPr>
        <a:xfrm>
          <a:off x="8483111" y="1677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60962</xdr:rowOff>
    </xdr:from>
    <xdr:to>
      <xdr:col>41</xdr:col>
      <xdr:colOff>101600</xdr:colOff>
      <xdr:row>96</xdr:row>
      <xdr:rowOff>162562</xdr:rowOff>
    </xdr:to>
    <xdr:sp macro="" textlink="">
      <xdr:nvSpPr>
        <xdr:cNvPr id="469" name="楕円 468"/>
        <xdr:cNvSpPr/>
      </xdr:nvSpPr>
      <xdr:spPr>
        <a:xfrm>
          <a:off x="7810500" y="1652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7639</xdr:rowOff>
    </xdr:from>
    <xdr:ext cx="534377" cy="259045"/>
    <xdr:sp macro="" textlink="">
      <xdr:nvSpPr>
        <xdr:cNvPr id="470" name="テキスト ボックス 469"/>
        <xdr:cNvSpPr txBox="1"/>
      </xdr:nvSpPr>
      <xdr:spPr>
        <a:xfrm>
          <a:off x="7594111" y="1629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1" name="直線コネクタ 48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2" name="テキスト ボックス 48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3" name="直線コネクタ 48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4" name="テキスト ボックス 48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5" name="直線コネクタ 48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86" name="テキスト ボックス 48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87" name="直線コネクタ 48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88" name="テキスト ボックス 48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89" name="直線コネクタ 48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0" name="テキスト ボックス 48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1" name="直線コネクタ 49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2" name="テキスト ボックス 49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4" name="テキスト ボックス 49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51362</xdr:rowOff>
    </xdr:from>
    <xdr:to>
      <xdr:col>85</xdr:col>
      <xdr:colOff>126364</xdr:colOff>
      <xdr:row>39</xdr:row>
      <xdr:rowOff>98878</xdr:rowOff>
    </xdr:to>
    <xdr:cxnSp macro="">
      <xdr:nvCxnSpPr>
        <xdr:cNvPr id="496" name="直線コネクタ 495"/>
        <xdr:cNvCxnSpPr/>
      </xdr:nvCxnSpPr>
      <xdr:spPr>
        <a:xfrm flipV="1">
          <a:off x="16317595" y="5194862"/>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133584</xdr:rowOff>
    </xdr:from>
    <xdr:ext cx="249299" cy="259045"/>
    <xdr:sp macro="" textlink="">
      <xdr:nvSpPr>
        <xdr:cNvPr id="497" name="災害復旧事業費最小値テキスト"/>
        <xdr:cNvSpPr txBox="1"/>
      </xdr:nvSpPr>
      <xdr:spPr>
        <a:xfrm>
          <a:off x="16370300" y="6820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498" name="直線コネクタ 49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169489</xdr:rowOff>
    </xdr:from>
    <xdr:ext cx="534377" cy="259045"/>
    <xdr:sp macro="" textlink="">
      <xdr:nvSpPr>
        <xdr:cNvPr id="499" name="災害復旧事業費最大値テキスト"/>
        <xdr:cNvSpPr txBox="1"/>
      </xdr:nvSpPr>
      <xdr:spPr>
        <a:xfrm>
          <a:off x="16370300" y="497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51362</xdr:rowOff>
    </xdr:from>
    <xdr:to>
      <xdr:col>86</xdr:col>
      <xdr:colOff>25400</xdr:colOff>
      <xdr:row>30</xdr:row>
      <xdr:rowOff>51362</xdr:rowOff>
    </xdr:to>
    <xdr:cxnSp macro="">
      <xdr:nvCxnSpPr>
        <xdr:cNvPr id="500" name="直線コネクタ 499"/>
        <xdr:cNvCxnSpPr/>
      </xdr:nvCxnSpPr>
      <xdr:spPr>
        <a:xfrm>
          <a:off x="16230600" y="519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86599</xdr:rowOff>
    </xdr:from>
    <xdr:to>
      <xdr:col>85</xdr:col>
      <xdr:colOff>127000</xdr:colOff>
      <xdr:row>39</xdr:row>
      <xdr:rowOff>95188</xdr:rowOff>
    </xdr:to>
    <xdr:cxnSp macro="">
      <xdr:nvCxnSpPr>
        <xdr:cNvPr id="501" name="直線コネクタ 500"/>
        <xdr:cNvCxnSpPr/>
      </xdr:nvCxnSpPr>
      <xdr:spPr>
        <a:xfrm flipV="1">
          <a:off x="15481300" y="6773149"/>
          <a:ext cx="838200" cy="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51035</xdr:rowOff>
    </xdr:from>
    <xdr:ext cx="378565" cy="259045"/>
    <xdr:sp macro="" textlink="">
      <xdr:nvSpPr>
        <xdr:cNvPr id="502" name="災害復旧事業費平均値テキスト"/>
        <xdr:cNvSpPr txBox="1"/>
      </xdr:nvSpPr>
      <xdr:spPr>
        <a:xfrm>
          <a:off x="16370300" y="6566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28158</xdr:rowOff>
    </xdr:from>
    <xdr:to>
      <xdr:col>85</xdr:col>
      <xdr:colOff>177800</xdr:colOff>
      <xdr:row>39</xdr:row>
      <xdr:rowOff>129758</xdr:rowOff>
    </xdr:to>
    <xdr:sp macro="" textlink="">
      <xdr:nvSpPr>
        <xdr:cNvPr id="503" name="フローチャート: 判断 502"/>
        <xdr:cNvSpPr/>
      </xdr:nvSpPr>
      <xdr:spPr>
        <a:xfrm>
          <a:off x="162687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95188</xdr:rowOff>
    </xdr:from>
    <xdr:to>
      <xdr:col>81</xdr:col>
      <xdr:colOff>50800</xdr:colOff>
      <xdr:row>39</xdr:row>
      <xdr:rowOff>97866</xdr:rowOff>
    </xdr:to>
    <xdr:cxnSp macro="">
      <xdr:nvCxnSpPr>
        <xdr:cNvPr id="504" name="直線コネクタ 503"/>
        <xdr:cNvCxnSpPr/>
      </xdr:nvCxnSpPr>
      <xdr:spPr>
        <a:xfrm flipV="1">
          <a:off x="14592300" y="6781738"/>
          <a:ext cx="889000" cy="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34199</xdr:rowOff>
    </xdr:from>
    <xdr:to>
      <xdr:col>81</xdr:col>
      <xdr:colOff>101600</xdr:colOff>
      <xdr:row>39</xdr:row>
      <xdr:rowOff>135799</xdr:rowOff>
    </xdr:to>
    <xdr:sp macro="" textlink="">
      <xdr:nvSpPr>
        <xdr:cNvPr id="505" name="フローチャート: 判断 504"/>
        <xdr:cNvSpPr/>
      </xdr:nvSpPr>
      <xdr:spPr>
        <a:xfrm>
          <a:off x="15430500" y="672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152326</xdr:rowOff>
    </xdr:from>
    <xdr:ext cx="378565" cy="259045"/>
    <xdr:sp macro="" textlink="">
      <xdr:nvSpPr>
        <xdr:cNvPr id="506" name="テキスト ボックス 505"/>
        <xdr:cNvSpPr txBox="1"/>
      </xdr:nvSpPr>
      <xdr:spPr>
        <a:xfrm>
          <a:off x="15292017" y="649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91270</xdr:rowOff>
    </xdr:from>
    <xdr:to>
      <xdr:col>76</xdr:col>
      <xdr:colOff>114300</xdr:colOff>
      <xdr:row>39</xdr:row>
      <xdr:rowOff>97866</xdr:rowOff>
    </xdr:to>
    <xdr:cxnSp macro="">
      <xdr:nvCxnSpPr>
        <xdr:cNvPr id="507" name="直線コネクタ 506"/>
        <xdr:cNvCxnSpPr/>
      </xdr:nvCxnSpPr>
      <xdr:spPr>
        <a:xfrm>
          <a:off x="13703300" y="6777820"/>
          <a:ext cx="889000" cy="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954</xdr:rowOff>
    </xdr:from>
    <xdr:to>
      <xdr:col>76</xdr:col>
      <xdr:colOff>165100</xdr:colOff>
      <xdr:row>39</xdr:row>
      <xdr:rowOff>102554</xdr:rowOff>
    </xdr:to>
    <xdr:sp macro="" textlink="">
      <xdr:nvSpPr>
        <xdr:cNvPr id="508" name="フローチャート: 判断 507"/>
        <xdr:cNvSpPr/>
      </xdr:nvSpPr>
      <xdr:spPr>
        <a:xfrm>
          <a:off x="14541500" y="668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119081</xdr:rowOff>
    </xdr:from>
    <xdr:ext cx="469744" cy="259045"/>
    <xdr:sp macro="" textlink="">
      <xdr:nvSpPr>
        <xdr:cNvPr id="509" name="テキスト ボックス 508"/>
        <xdr:cNvSpPr txBox="1"/>
      </xdr:nvSpPr>
      <xdr:spPr>
        <a:xfrm>
          <a:off x="14357428" y="646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44864</xdr:rowOff>
    </xdr:from>
    <xdr:to>
      <xdr:col>71</xdr:col>
      <xdr:colOff>177800</xdr:colOff>
      <xdr:row>39</xdr:row>
      <xdr:rowOff>91270</xdr:rowOff>
    </xdr:to>
    <xdr:cxnSp macro="">
      <xdr:nvCxnSpPr>
        <xdr:cNvPr id="510" name="直線コネクタ 509"/>
        <xdr:cNvCxnSpPr/>
      </xdr:nvCxnSpPr>
      <xdr:spPr>
        <a:xfrm>
          <a:off x="12814300" y="6731414"/>
          <a:ext cx="889000" cy="4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92525</xdr:rowOff>
    </xdr:from>
    <xdr:to>
      <xdr:col>72</xdr:col>
      <xdr:colOff>38100</xdr:colOff>
      <xdr:row>39</xdr:row>
      <xdr:rowOff>22675</xdr:rowOff>
    </xdr:to>
    <xdr:sp macro="" textlink="">
      <xdr:nvSpPr>
        <xdr:cNvPr id="511" name="フローチャート: 判断 510"/>
        <xdr:cNvSpPr/>
      </xdr:nvSpPr>
      <xdr:spPr>
        <a:xfrm>
          <a:off x="13652500" y="66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39202</xdr:rowOff>
    </xdr:from>
    <xdr:ext cx="469744" cy="259045"/>
    <xdr:sp macro="" textlink="">
      <xdr:nvSpPr>
        <xdr:cNvPr id="512" name="テキスト ボックス 511"/>
        <xdr:cNvSpPr txBox="1"/>
      </xdr:nvSpPr>
      <xdr:spPr>
        <a:xfrm>
          <a:off x="13468428" y="638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83087</xdr:rowOff>
    </xdr:from>
    <xdr:to>
      <xdr:col>67</xdr:col>
      <xdr:colOff>101600</xdr:colOff>
      <xdr:row>39</xdr:row>
      <xdr:rowOff>13237</xdr:rowOff>
    </xdr:to>
    <xdr:sp macro="" textlink="">
      <xdr:nvSpPr>
        <xdr:cNvPr id="513" name="フローチャート: 判断 512"/>
        <xdr:cNvSpPr/>
      </xdr:nvSpPr>
      <xdr:spPr>
        <a:xfrm>
          <a:off x="12763500" y="659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29764</xdr:rowOff>
    </xdr:from>
    <xdr:ext cx="469744" cy="259045"/>
    <xdr:sp macro="" textlink="">
      <xdr:nvSpPr>
        <xdr:cNvPr id="514" name="テキスト ボックス 513"/>
        <xdr:cNvSpPr txBox="1"/>
      </xdr:nvSpPr>
      <xdr:spPr>
        <a:xfrm>
          <a:off x="12579428" y="637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35799</xdr:rowOff>
    </xdr:from>
    <xdr:to>
      <xdr:col>85</xdr:col>
      <xdr:colOff>177800</xdr:colOff>
      <xdr:row>39</xdr:row>
      <xdr:rowOff>137399</xdr:rowOff>
    </xdr:to>
    <xdr:sp macro="" textlink="">
      <xdr:nvSpPr>
        <xdr:cNvPr id="520" name="楕円 519"/>
        <xdr:cNvSpPr/>
      </xdr:nvSpPr>
      <xdr:spPr>
        <a:xfrm>
          <a:off x="16268700" y="672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6584</xdr:rowOff>
    </xdr:from>
    <xdr:ext cx="378565" cy="259045"/>
    <xdr:sp macro="" textlink="">
      <xdr:nvSpPr>
        <xdr:cNvPr id="521" name="災害復旧事業費該当値テキスト"/>
        <xdr:cNvSpPr txBox="1"/>
      </xdr:nvSpPr>
      <xdr:spPr>
        <a:xfrm>
          <a:off x="16370300" y="6693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44388</xdr:rowOff>
    </xdr:from>
    <xdr:to>
      <xdr:col>81</xdr:col>
      <xdr:colOff>101600</xdr:colOff>
      <xdr:row>39</xdr:row>
      <xdr:rowOff>145988</xdr:rowOff>
    </xdr:to>
    <xdr:sp macro="" textlink="">
      <xdr:nvSpPr>
        <xdr:cNvPr id="522" name="楕円 521"/>
        <xdr:cNvSpPr/>
      </xdr:nvSpPr>
      <xdr:spPr>
        <a:xfrm>
          <a:off x="15430500" y="673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137115</xdr:rowOff>
    </xdr:from>
    <xdr:ext cx="378565" cy="259045"/>
    <xdr:sp macro="" textlink="">
      <xdr:nvSpPr>
        <xdr:cNvPr id="523" name="テキスト ボックス 522"/>
        <xdr:cNvSpPr txBox="1"/>
      </xdr:nvSpPr>
      <xdr:spPr>
        <a:xfrm>
          <a:off x="15292017" y="6823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47066</xdr:rowOff>
    </xdr:from>
    <xdr:to>
      <xdr:col>76</xdr:col>
      <xdr:colOff>165100</xdr:colOff>
      <xdr:row>39</xdr:row>
      <xdr:rowOff>148666</xdr:rowOff>
    </xdr:to>
    <xdr:sp macro="" textlink="">
      <xdr:nvSpPr>
        <xdr:cNvPr id="524" name="楕円 523"/>
        <xdr:cNvSpPr/>
      </xdr:nvSpPr>
      <xdr:spPr>
        <a:xfrm>
          <a:off x="14541500" y="67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139793</xdr:rowOff>
    </xdr:from>
    <xdr:ext cx="313932" cy="259045"/>
    <xdr:sp macro="" textlink="">
      <xdr:nvSpPr>
        <xdr:cNvPr id="525" name="テキスト ボックス 524"/>
        <xdr:cNvSpPr txBox="1"/>
      </xdr:nvSpPr>
      <xdr:spPr>
        <a:xfrm>
          <a:off x="14435333" y="6826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40470</xdr:rowOff>
    </xdr:from>
    <xdr:to>
      <xdr:col>72</xdr:col>
      <xdr:colOff>38100</xdr:colOff>
      <xdr:row>39</xdr:row>
      <xdr:rowOff>142070</xdr:rowOff>
    </xdr:to>
    <xdr:sp macro="" textlink="">
      <xdr:nvSpPr>
        <xdr:cNvPr id="526" name="楕円 525"/>
        <xdr:cNvSpPr/>
      </xdr:nvSpPr>
      <xdr:spPr>
        <a:xfrm>
          <a:off x="13652500" y="67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133197</xdr:rowOff>
    </xdr:from>
    <xdr:ext cx="378565" cy="259045"/>
    <xdr:sp macro="" textlink="">
      <xdr:nvSpPr>
        <xdr:cNvPr id="527" name="テキスト ボックス 526"/>
        <xdr:cNvSpPr txBox="1"/>
      </xdr:nvSpPr>
      <xdr:spPr>
        <a:xfrm>
          <a:off x="13514017" y="6819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165514</xdr:rowOff>
    </xdr:from>
    <xdr:to>
      <xdr:col>67</xdr:col>
      <xdr:colOff>101600</xdr:colOff>
      <xdr:row>39</xdr:row>
      <xdr:rowOff>95664</xdr:rowOff>
    </xdr:to>
    <xdr:sp macro="" textlink="">
      <xdr:nvSpPr>
        <xdr:cNvPr id="528" name="楕円 527"/>
        <xdr:cNvSpPr/>
      </xdr:nvSpPr>
      <xdr:spPr>
        <a:xfrm>
          <a:off x="12763500" y="668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86791</xdr:rowOff>
    </xdr:from>
    <xdr:ext cx="469744" cy="259045"/>
    <xdr:sp macro="" textlink="">
      <xdr:nvSpPr>
        <xdr:cNvPr id="529" name="テキスト ボックス 528"/>
        <xdr:cNvSpPr txBox="1"/>
      </xdr:nvSpPr>
      <xdr:spPr>
        <a:xfrm>
          <a:off x="12579428" y="677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2" name="フローチャート: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4" name="フローチャート: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5" name="テキスト ボックス 55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7" name="フローチャート: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8" name="テキスト ボックス 55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0" name="フローチャート: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1" name="テキスト ボックス 56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2" name="フローチャート: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3" name="テキスト ボックス 56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1" name="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2" name="テキスト ボックス 57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3" name="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4" name="テキスト ボックス 57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5" name="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6" name="テキスト ボックス 57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8" name="テキスト ボックス 57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0" name="テキスト ボックス 58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2" name="テキスト ボックス 59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4" name="テキスト ボックス 59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6" name="テキスト ボックス 59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8" name="テキスト ボックス 59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154801</xdr:rowOff>
    </xdr:from>
    <xdr:to>
      <xdr:col>85</xdr:col>
      <xdr:colOff>126364</xdr:colOff>
      <xdr:row>78</xdr:row>
      <xdr:rowOff>101702</xdr:rowOff>
    </xdr:to>
    <xdr:cxnSp macro="">
      <xdr:nvCxnSpPr>
        <xdr:cNvPr id="602" name="直線コネクタ 601"/>
        <xdr:cNvCxnSpPr/>
      </xdr:nvCxnSpPr>
      <xdr:spPr>
        <a:xfrm flipV="1">
          <a:off x="16317595" y="11984851"/>
          <a:ext cx="1269" cy="148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105529</xdr:rowOff>
    </xdr:from>
    <xdr:ext cx="469744" cy="259045"/>
    <xdr:sp macro="" textlink="">
      <xdr:nvSpPr>
        <xdr:cNvPr id="603" name="公債費最小値テキスト"/>
        <xdr:cNvSpPr txBox="1"/>
      </xdr:nvSpPr>
      <xdr:spPr>
        <a:xfrm>
          <a:off x="16370300" y="1347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101702</xdr:rowOff>
    </xdr:from>
    <xdr:to>
      <xdr:col>86</xdr:col>
      <xdr:colOff>25400</xdr:colOff>
      <xdr:row>78</xdr:row>
      <xdr:rowOff>101702</xdr:rowOff>
    </xdr:to>
    <xdr:cxnSp macro="">
      <xdr:nvCxnSpPr>
        <xdr:cNvPr id="604" name="直線コネクタ 603"/>
        <xdr:cNvCxnSpPr/>
      </xdr:nvCxnSpPr>
      <xdr:spPr>
        <a:xfrm>
          <a:off x="16230600" y="13474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101478</xdr:rowOff>
    </xdr:from>
    <xdr:ext cx="599010" cy="259045"/>
    <xdr:sp macro="" textlink="">
      <xdr:nvSpPr>
        <xdr:cNvPr id="605" name="公債費最大値テキスト"/>
        <xdr:cNvSpPr txBox="1"/>
      </xdr:nvSpPr>
      <xdr:spPr>
        <a:xfrm>
          <a:off x="16370300" y="1176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154801</xdr:rowOff>
    </xdr:from>
    <xdr:to>
      <xdr:col>86</xdr:col>
      <xdr:colOff>25400</xdr:colOff>
      <xdr:row>69</xdr:row>
      <xdr:rowOff>154801</xdr:rowOff>
    </xdr:to>
    <xdr:cxnSp macro="">
      <xdr:nvCxnSpPr>
        <xdr:cNvPr id="606" name="直線コネクタ 605"/>
        <xdr:cNvCxnSpPr/>
      </xdr:nvCxnSpPr>
      <xdr:spPr>
        <a:xfrm>
          <a:off x="16230600" y="1198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17475</xdr:rowOff>
    </xdr:from>
    <xdr:to>
      <xdr:col>85</xdr:col>
      <xdr:colOff>127000</xdr:colOff>
      <xdr:row>76</xdr:row>
      <xdr:rowOff>46380</xdr:rowOff>
    </xdr:to>
    <xdr:cxnSp macro="">
      <xdr:nvCxnSpPr>
        <xdr:cNvPr id="607" name="直線コネクタ 606"/>
        <xdr:cNvCxnSpPr/>
      </xdr:nvCxnSpPr>
      <xdr:spPr>
        <a:xfrm flipV="1">
          <a:off x="15481300" y="13047675"/>
          <a:ext cx="838200" cy="2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26040</xdr:rowOff>
    </xdr:from>
    <xdr:ext cx="534377" cy="259045"/>
    <xdr:sp macro="" textlink="">
      <xdr:nvSpPr>
        <xdr:cNvPr id="608" name="公債費平均値テキスト"/>
        <xdr:cNvSpPr txBox="1"/>
      </xdr:nvSpPr>
      <xdr:spPr>
        <a:xfrm>
          <a:off x="16370300" y="1305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47613</xdr:rowOff>
    </xdr:from>
    <xdr:to>
      <xdr:col>85</xdr:col>
      <xdr:colOff>177800</xdr:colOff>
      <xdr:row>76</xdr:row>
      <xdr:rowOff>149213</xdr:rowOff>
    </xdr:to>
    <xdr:sp macro="" textlink="">
      <xdr:nvSpPr>
        <xdr:cNvPr id="609" name="フローチャート: 判断 608"/>
        <xdr:cNvSpPr/>
      </xdr:nvSpPr>
      <xdr:spPr>
        <a:xfrm>
          <a:off x="162687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46380</xdr:rowOff>
    </xdr:from>
    <xdr:to>
      <xdr:col>81</xdr:col>
      <xdr:colOff>50800</xdr:colOff>
      <xdr:row>76</xdr:row>
      <xdr:rowOff>52236</xdr:rowOff>
    </xdr:to>
    <xdr:cxnSp macro="">
      <xdr:nvCxnSpPr>
        <xdr:cNvPr id="610" name="直線コネクタ 609"/>
        <xdr:cNvCxnSpPr/>
      </xdr:nvCxnSpPr>
      <xdr:spPr>
        <a:xfrm flipV="1">
          <a:off x="14592300" y="13076580"/>
          <a:ext cx="889000" cy="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37516</xdr:rowOff>
    </xdr:from>
    <xdr:to>
      <xdr:col>81</xdr:col>
      <xdr:colOff>101600</xdr:colOff>
      <xdr:row>76</xdr:row>
      <xdr:rowOff>139116</xdr:rowOff>
    </xdr:to>
    <xdr:sp macro="" textlink="">
      <xdr:nvSpPr>
        <xdr:cNvPr id="611" name="フローチャート: 判断 610"/>
        <xdr:cNvSpPr/>
      </xdr:nvSpPr>
      <xdr:spPr>
        <a:xfrm>
          <a:off x="15430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130243</xdr:rowOff>
    </xdr:from>
    <xdr:ext cx="534377" cy="259045"/>
    <xdr:sp macro="" textlink="">
      <xdr:nvSpPr>
        <xdr:cNvPr id="612" name="テキスト ボックス 611"/>
        <xdr:cNvSpPr txBox="1"/>
      </xdr:nvSpPr>
      <xdr:spPr>
        <a:xfrm>
          <a:off x="15214111" y="131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52236</xdr:rowOff>
    </xdr:from>
    <xdr:to>
      <xdr:col>76</xdr:col>
      <xdr:colOff>114300</xdr:colOff>
      <xdr:row>76</xdr:row>
      <xdr:rowOff>65900</xdr:rowOff>
    </xdr:to>
    <xdr:cxnSp macro="">
      <xdr:nvCxnSpPr>
        <xdr:cNvPr id="613" name="直線コネクタ 612"/>
        <xdr:cNvCxnSpPr/>
      </xdr:nvCxnSpPr>
      <xdr:spPr>
        <a:xfrm flipV="1">
          <a:off x="13703300" y="13082436"/>
          <a:ext cx="889000" cy="1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14" name="フローチャート: 判断 613"/>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103764</xdr:rowOff>
    </xdr:from>
    <xdr:ext cx="534377" cy="259045"/>
    <xdr:sp macro="" textlink="">
      <xdr:nvSpPr>
        <xdr:cNvPr id="615" name="テキスト ボックス 614"/>
        <xdr:cNvSpPr txBox="1"/>
      </xdr:nvSpPr>
      <xdr:spPr>
        <a:xfrm>
          <a:off x="14325111" y="127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65900</xdr:rowOff>
    </xdr:from>
    <xdr:to>
      <xdr:col>71</xdr:col>
      <xdr:colOff>177800</xdr:colOff>
      <xdr:row>76</xdr:row>
      <xdr:rowOff>67411</xdr:rowOff>
    </xdr:to>
    <xdr:cxnSp macro="">
      <xdr:nvCxnSpPr>
        <xdr:cNvPr id="616" name="直線コネクタ 615"/>
        <xdr:cNvCxnSpPr/>
      </xdr:nvCxnSpPr>
      <xdr:spPr>
        <a:xfrm flipV="1">
          <a:off x="12814300" y="13096100"/>
          <a:ext cx="889000" cy="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17" name="フローチャート: 判断 616"/>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18" name="テキスト ボックス 617"/>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19" name="フローチャート: 判断 618"/>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20" name="テキスト ボックス 619"/>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138125</xdr:rowOff>
    </xdr:from>
    <xdr:to>
      <xdr:col>85</xdr:col>
      <xdr:colOff>177800</xdr:colOff>
      <xdr:row>76</xdr:row>
      <xdr:rowOff>68275</xdr:rowOff>
    </xdr:to>
    <xdr:sp macro="" textlink="">
      <xdr:nvSpPr>
        <xdr:cNvPr id="626" name="楕円 625"/>
        <xdr:cNvSpPr/>
      </xdr:nvSpPr>
      <xdr:spPr>
        <a:xfrm>
          <a:off x="16268700" y="1299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161002</xdr:rowOff>
    </xdr:from>
    <xdr:ext cx="534377" cy="259045"/>
    <xdr:sp macro="" textlink="">
      <xdr:nvSpPr>
        <xdr:cNvPr id="627" name="公債費該当値テキスト"/>
        <xdr:cNvSpPr txBox="1"/>
      </xdr:nvSpPr>
      <xdr:spPr>
        <a:xfrm>
          <a:off x="16370300" y="1284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167030</xdr:rowOff>
    </xdr:from>
    <xdr:to>
      <xdr:col>81</xdr:col>
      <xdr:colOff>101600</xdr:colOff>
      <xdr:row>76</xdr:row>
      <xdr:rowOff>97180</xdr:rowOff>
    </xdr:to>
    <xdr:sp macro="" textlink="">
      <xdr:nvSpPr>
        <xdr:cNvPr id="628" name="楕円 627"/>
        <xdr:cNvSpPr/>
      </xdr:nvSpPr>
      <xdr:spPr>
        <a:xfrm>
          <a:off x="15430500" y="1302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113707</xdr:rowOff>
    </xdr:from>
    <xdr:ext cx="534377" cy="259045"/>
    <xdr:sp macro="" textlink="">
      <xdr:nvSpPr>
        <xdr:cNvPr id="629" name="テキスト ボックス 628"/>
        <xdr:cNvSpPr txBox="1"/>
      </xdr:nvSpPr>
      <xdr:spPr>
        <a:xfrm>
          <a:off x="15214111" y="1280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1436</xdr:rowOff>
    </xdr:from>
    <xdr:to>
      <xdr:col>76</xdr:col>
      <xdr:colOff>165100</xdr:colOff>
      <xdr:row>76</xdr:row>
      <xdr:rowOff>103036</xdr:rowOff>
    </xdr:to>
    <xdr:sp macro="" textlink="">
      <xdr:nvSpPr>
        <xdr:cNvPr id="630" name="楕円 629"/>
        <xdr:cNvSpPr/>
      </xdr:nvSpPr>
      <xdr:spPr>
        <a:xfrm>
          <a:off x="14541500" y="1303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94163</xdr:rowOff>
    </xdr:from>
    <xdr:ext cx="534377" cy="259045"/>
    <xdr:sp macro="" textlink="">
      <xdr:nvSpPr>
        <xdr:cNvPr id="631" name="テキスト ボックス 630"/>
        <xdr:cNvSpPr txBox="1"/>
      </xdr:nvSpPr>
      <xdr:spPr>
        <a:xfrm>
          <a:off x="14325111" y="1312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15100</xdr:rowOff>
    </xdr:from>
    <xdr:to>
      <xdr:col>72</xdr:col>
      <xdr:colOff>38100</xdr:colOff>
      <xdr:row>76</xdr:row>
      <xdr:rowOff>116700</xdr:rowOff>
    </xdr:to>
    <xdr:sp macro="" textlink="">
      <xdr:nvSpPr>
        <xdr:cNvPr id="632" name="楕円 631"/>
        <xdr:cNvSpPr/>
      </xdr:nvSpPr>
      <xdr:spPr>
        <a:xfrm>
          <a:off x="13652500" y="130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107827</xdr:rowOff>
    </xdr:from>
    <xdr:ext cx="534377" cy="259045"/>
    <xdr:sp macro="" textlink="">
      <xdr:nvSpPr>
        <xdr:cNvPr id="633" name="テキスト ボックス 632"/>
        <xdr:cNvSpPr txBox="1"/>
      </xdr:nvSpPr>
      <xdr:spPr>
        <a:xfrm>
          <a:off x="13436111" y="1313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16611</xdr:rowOff>
    </xdr:from>
    <xdr:to>
      <xdr:col>67</xdr:col>
      <xdr:colOff>101600</xdr:colOff>
      <xdr:row>76</xdr:row>
      <xdr:rowOff>118211</xdr:rowOff>
    </xdr:to>
    <xdr:sp macro="" textlink="">
      <xdr:nvSpPr>
        <xdr:cNvPr id="634" name="楕円 633"/>
        <xdr:cNvSpPr/>
      </xdr:nvSpPr>
      <xdr:spPr>
        <a:xfrm>
          <a:off x="12763500" y="1304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109338</xdr:rowOff>
    </xdr:from>
    <xdr:ext cx="534377" cy="259045"/>
    <xdr:sp macro="" textlink="">
      <xdr:nvSpPr>
        <xdr:cNvPr id="635" name="テキスト ボックス 634"/>
        <xdr:cNvSpPr txBox="1"/>
      </xdr:nvSpPr>
      <xdr:spPr>
        <a:xfrm>
          <a:off x="12547111" y="1313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46" name="直線コネクタ 64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47" name="テキスト ボックス 64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48" name="直線コネクタ 64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49" name="テキスト ボックス 64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0" name="直線コネクタ 64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1" name="テキスト ボックス 65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2" name="直線コネクタ 65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3" name="テキスト ボックス 65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4" name="直線コネクタ 65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5" name="テキスト ボックス 65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56" name="直線コネクタ 65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57" name="テキスト ボックス 65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81962</xdr:rowOff>
    </xdr:from>
    <xdr:to>
      <xdr:col>85</xdr:col>
      <xdr:colOff>126364</xdr:colOff>
      <xdr:row>99</xdr:row>
      <xdr:rowOff>97867</xdr:rowOff>
    </xdr:to>
    <xdr:cxnSp macro="">
      <xdr:nvCxnSpPr>
        <xdr:cNvPr id="661" name="直線コネクタ 660"/>
        <xdr:cNvCxnSpPr/>
      </xdr:nvCxnSpPr>
      <xdr:spPr>
        <a:xfrm flipV="1">
          <a:off x="16317595" y="15512462"/>
          <a:ext cx="1269" cy="1558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101694</xdr:rowOff>
    </xdr:from>
    <xdr:ext cx="313932" cy="259045"/>
    <xdr:sp macro="" textlink="">
      <xdr:nvSpPr>
        <xdr:cNvPr id="662" name="積立金最小値テキスト"/>
        <xdr:cNvSpPr txBox="1"/>
      </xdr:nvSpPr>
      <xdr:spPr>
        <a:xfrm>
          <a:off x="16370300" y="17075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97867</xdr:rowOff>
    </xdr:from>
    <xdr:to>
      <xdr:col>86</xdr:col>
      <xdr:colOff>25400</xdr:colOff>
      <xdr:row>99</xdr:row>
      <xdr:rowOff>97867</xdr:rowOff>
    </xdr:to>
    <xdr:cxnSp macro="">
      <xdr:nvCxnSpPr>
        <xdr:cNvPr id="663" name="直線コネクタ 662"/>
        <xdr:cNvCxnSpPr/>
      </xdr:nvCxnSpPr>
      <xdr:spPr>
        <a:xfrm>
          <a:off x="16230600" y="1707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28639</xdr:rowOff>
    </xdr:from>
    <xdr:ext cx="534377" cy="259045"/>
    <xdr:sp macro="" textlink="">
      <xdr:nvSpPr>
        <xdr:cNvPr id="664" name="積立金最大値テキスト"/>
        <xdr:cNvSpPr txBox="1"/>
      </xdr:nvSpPr>
      <xdr:spPr>
        <a:xfrm>
          <a:off x="16370300" y="152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81962</xdr:rowOff>
    </xdr:from>
    <xdr:to>
      <xdr:col>86</xdr:col>
      <xdr:colOff>25400</xdr:colOff>
      <xdr:row>90</xdr:row>
      <xdr:rowOff>81962</xdr:rowOff>
    </xdr:to>
    <xdr:cxnSp macro="">
      <xdr:nvCxnSpPr>
        <xdr:cNvPr id="665" name="直線コネクタ 664"/>
        <xdr:cNvCxnSpPr/>
      </xdr:nvCxnSpPr>
      <xdr:spPr>
        <a:xfrm>
          <a:off x="16230600" y="1551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20338</xdr:rowOff>
    </xdr:from>
    <xdr:to>
      <xdr:col>85</xdr:col>
      <xdr:colOff>127000</xdr:colOff>
      <xdr:row>99</xdr:row>
      <xdr:rowOff>70010</xdr:rowOff>
    </xdr:to>
    <xdr:cxnSp macro="">
      <xdr:nvCxnSpPr>
        <xdr:cNvPr id="666" name="直線コネクタ 665"/>
        <xdr:cNvCxnSpPr/>
      </xdr:nvCxnSpPr>
      <xdr:spPr>
        <a:xfrm>
          <a:off x="15481300" y="16993888"/>
          <a:ext cx="838200" cy="4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80067</xdr:rowOff>
    </xdr:from>
    <xdr:ext cx="469744" cy="259045"/>
    <xdr:sp macro="" textlink="">
      <xdr:nvSpPr>
        <xdr:cNvPr id="667" name="積立金平均値テキスト"/>
        <xdr:cNvSpPr txBox="1"/>
      </xdr:nvSpPr>
      <xdr:spPr>
        <a:xfrm>
          <a:off x="16370300" y="16710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57190</xdr:rowOff>
    </xdr:from>
    <xdr:to>
      <xdr:col>85</xdr:col>
      <xdr:colOff>177800</xdr:colOff>
      <xdr:row>98</xdr:row>
      <xdr:rowOff>158790</xdr:rowOff>
    </xdr:to>
    <xdr:sp macro="" textlink="">
      <xdr:nvSpPr>
        <xdr:cNvPr id="668" name="フローチャート: 判断 667"/>
        <xdr:cNvSpPr/>
      </xdr:nvSpPr>
      <xdr:spPr>
        <a:xfrm>
          <a:off x="162687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136223</xdr:rowOff>
    </xdr:from>
    <xdr:to>
      <xdr:col>81</xdr:col>
      <xdr:colOff>50800</xdr:colOff>
      <xdr:row>99</xdr:row>
      <xdr:rowOff>20338</xdr:rowOff>
    </xdr:to>
    <xdr:cxnSp macro="">
      <xdr:nvCxnSpPr>
        <xdr:cNvPr id="669" name="直線コネクタ 668"/>
        <xdr:cNvCxnSpPr/>
      </xdr:nvCxnSpPr>
      <xdr:spPr>
        <a:xfrm>
          <a:off x="14592300" y="16938323"/>
          <a:ext cx="889000" cy="5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71771</xdr:rowOff>
    </xdr:from>
    <xdr:to>
      <xdr:col>81</xdr:col>
      <xdr:colOff>101600</xdr:colOff>
      <xdr:row>99</xdr:row>
      <xdr:rowOff>1921</xdr:rowOff>
    </xdr:to>
    <xdr:sp macro="" textlink="">
      <xdr:nvSpPr>
        <xdr:cNvPr id="670" name="フローチャート: 判断 669"/>
        <xdr:cNvSpPr/>
      </xdr:nvSpPr>
      <xdr:spPr>
        <a:xfrm>
          <a:off x="15430500" y="1687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18448</xdr:rowOff>
    </xdr:from>
    <xdr:ext cx="469744" cy="259045"/>
    <xdr:sp macro="" textlink="">
      <xdr:nvSpPr>
        <xdr:cNvPr id="671" name="テキスト ボックス 670"/>
        <xdr:cNvSpPr txBox="1"/>
      </xdr:nvSpPr>
      <xdr:spPr>
        <a:xfrm>
          <a:off x="15246428" y="1664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136223</xdr:rowOff>
    </xdr:from>
    <xdr:to>
      <xdr:col>76</xdr:col>
      <xdr:colOff>114300</xdr:colOff>
      <xdr:row>99</xdr:row>
      <xdr:rowOff>53518</xdr:rowOff>
    </xdr:to>
    <xdr:cxnSp macro="">
      <xdr:nvCxnSpPr>
        <xdr:cNvPr id="672" name="直線コネクタ 671"/>
        <xdr:cNvCxnSpPr/>
      </xdr:nvCxnSpPr>
      <xdr:spPr>
        <a:xfrm flipV="1">
          <a:off x="13703300" y="16938323"/>
          <a:ext cx="889000" cy="8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5559</xdr:rowOff>
    </xdr:from>
    <xdr:to>
      <xdr:col>76</xdr:col>
      <xdr:colOff>165100</xdr:colOff>
      <xdr:row>98</xdr:row>
      <xdr:rowOff>107159</xdr:rowOff>
    </xdr:to>
    <xdr:sp macro="" textlink="">
      <xdr:nvSpPr>
        <xdr:cNvPr id="673" name="フローチャート: 判断 672"/>
        <xdr:cNvSpPr/>
      </xdr:nvSpPr>
      <xdr:spPr>
        <a:xfrm>
          <a:off x="14541500" y="16807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123686</xdr:rowOff>
    </xdr:from>
    <xdr:ext cx="534377" cy="259045"/>
    <xdr:sp macro="" textlink="">
      <xdr:nvSpPr>
        <xdr:cNvPr id="674" name="テキスト ボックス 673"/>
        <xdr:cNvSpPr txBox="1"/>
      </xdr:nvSpPr>
      <xdr:spPr>
        <a:xfrm>
          <a:off x="14325111" y="1658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82975</xdr:rowOff>
    </xdr:from>
    <xdr:to>
      <xdr:col>71</xdr:col>
      <xdr:colOff>177800</xdr:colOff>
      <xdr:row>99</xdr:row>
      <xdr:rowOff>53518</xdr:rowOff>
    </xdr:to>
    <xdr:cxnSp macro="">
      <xdr:nvCxnSpPr>
        <xdr:cNvPr id="675" name="直線コネクタ 674"/>
        <xdr:cNvCxnSpPr/>
      </xdr:nvCxnSpPr>
      <xdr:spPr>
        <a:xfrm>
          <a:off x="12814300" y="16885075"/>
          <a:ext cx="889000" cy="14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108837</xdr:rowOff>
    </xdr:from>
    <xdr:to>
      <xdr:col>72</xdr:col>
      <xdr:colOff>38100</xdr:colOff>
      <xdr:row>98</xdr:row>
      <xdr:rowOff>38987</xdr:rowOff>
    </xdr:to>
    <xdr:sp macro="" textlink="">
      <xdr:nvSpPr>
        <xdr:cNvPr id="676" name="フローチャート: 判断 675"/>
        <xdr:cNvSpPr/>
      </xdr:nvSpPr>
      <xdr:spPr>
        <a:xfrm>
          <a:off x="13652500" y="1673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55514</xdr:rowOff>
    </xdr:from>
    <xdr:ext cx="534377" cy="259045"/>
    <xdr:sp macro="" textlink="">
      <xdr:nvSpPr>
        <xdr:cNvPr id="677" name="テキスト ボックス 676"/>
        <xdr:cNvSpPr txBox="1"/>
      </xdr:nvSpPr>
      <xdr:spPr>
        <a:xfrm>
          <a:off x="13436111" y="1651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66971</xdr:rowOff>
    </xdr:from>
    <xdr:to>
      <xdr:col>67</xdr:col>
      <xdr:colOff>101600</xdr:colOff>
      <xdr:row>97</xdr:row>
      <xdr:rowOff>168571</xdr:rowOff>
    </xdr:to>
    <xdr:sp macro="" textlink="">
      <xdr:nvSpPr>
        <xdr:cNvPr id="678" name="フローチャート: 判断 677"/>
        <xdr:cNvSpPr/>
      </xdr:nvSpPr>
      <xdr:spPr>
        <a:xfrm>
          <a:off x="12763500" y="1669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13648</xdr:rowOff>
    </xdr:from>
    <xdr:ext cx="534377" cy="259045"/>
    <xdr:sp macro="" textlink="">
      <xdr:nvSpPr>
        <xdr:cNvPr id="679" name="テキスト ボックス 678"/>
        <xdr:cNvSpPr txBox="1"/>
      </xdr:nvSpPr>
      <xdr:spPr>
        <a:xfrm>
          <a:off x="12547111" y="1647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19210</xdr:rowOff>
    </xdr:from>
    <xdr:to>
      <xdr:col>85</xdr:col>
      <xdr:colOff>177800</xdr:colOff>
      <xdr:row>99</xdr:row>
      <xdr:rowOff>120810</xdr:rowOff>
    </xdr:to>
    <xdr:sp macro="" textlink="">
      <xdr:nvSpPr>
        <xdr:cNvPr id="685" name="楕円 684"/>
        <xdr:cNvSpPr/>
      </xdr:nvSpPr>
      <xdr:spPr>
        <a:xfrm>
          <a:off x="16268700" y="1699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105587</xdr:rowOff>
    </xdr:from>
    <xdr:ext cx="469744" cy="259045"/>
    <xdr:sp macro="" textlink="">
      <xdr:nvSpPr>
        <xdr:cNvPr id="686" name="積立金該当値テキスト"/>
        <xdr:cNvSpPr txBox="1"/>
      </xdr:nvSpPr>
      <xdr:spPr>
        <a:xfrm>
          <a:off x="16370300" y="1690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140988</xdr:rowOff>
    </xdr:from>
    <xdr:to>
      <xdr:col>81</xdr:col>
      <xdr:colOff>101600</xdr:colOff>
      <xdr:row>99</xdr:row>
      <xdr:rowOff>71138</xdr:rowOff>
    </xdr:to>
    <xdr:sp macro="" textlink="">
      <xdr:nvSpPr>
        <xdr:cNvPr id="687" name="楕円 686"/>
        <xdr:cNvSpPr/>
      </xdr:nvSpPr>
      <xdr:spPr>
        <a:xfrm>
          <a:off x="15430500" y="1694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62265</xdr:rowOff>
    </xdr:from>
    <xdr:ext cx="469744" cy="259045"/>
    <xdr:sp macro="" textlink="">
      <xdr:nvSpPr>
        <xdr:cNvPr id="688" name="テキスト ボックス 687"/>
        <xdr:cNvSpPr txBox="1"/>
      </xdr:nvSpPr>
      <xdr:spPr>
        <a:xfrm>
          <a:off x="15246428" y="1703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85423</xdr:rowOff>
    </xdr:from>
    <xdr:to>
      <xdr:col>76</xdr:col>
      <xdr:colOff>165100</xdr:colOff>
      <xdr:row>99</xdr:row>
      <xdr:rowOff>15573</xdr:rowOff>
    </xdr:to>
    <xdr:sp macro="" textlink="">
      <xdr:nvSpPr>
        <xdr:cNvPr id="689" name="楕円 688"/>
        <xdr:cNvSpPr/>
      </xdr:nvSpPr>
      <xdr:spPr>
        <a:xfrm>
          <a:off x="14541500" y="1688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6700</xdr:rowOff>
    </xdr:from>
    <xdr:ext cx="469744" cy="259045"/>
    <xdr:sp macro="" textlink="">
      <xdr:nvSpPr>
        <xdr:cNvPr id="690" name="テキスト ボックス 689"/>
        <xdr:cNvSpPr txBox="1"/>
      </xdr:nvSpPr>
      <xdr:spPr>
        <a:xfrm>
          <a:off x="14357428" y="1698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2718</xdr:rowOff>
    </xdr:from>
    <xdr:to>
      <xdr:col>72</xdr:col>
      <xdr:colOff>38100</xdr:colOff>
      <xdr:row>99</xdr:row>
      <xdr:rowOff>104318</xdr:rowOff>
    </xdr:to>
    <xdr:sp macro="" textlink="">
      <xdr:nvSpPr>
        <xdr:cNvPr id="691" name="楕円 690"/>
        <xdr:cNvSpPr/>
      </xdr:nvSpPr>
      <xdr:spPr>
        <a:xfrm>
          <a:off x="13652500" y="1697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95445</xdr:rowOff>
    </xdr:from>
    <xdr:ext cx="469744" cy="259045"/>
    <xdr:sp macro="" textlink="">
      <xdr:nvSpPr>
        <xdr:cNvPr id="692" name="テキスト ボックス 691"/>
        <xdr:cNvSpPr txBox="1"/>
      </xdr:nvSpPr>
      <xdr:spPr>
        <a:xfrm>
          <a:off x="13468428" y="170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32175</xdr:rowOff>
    </xdr:from>
    <xdr:to>
      <xdr:col>67</xdr:col>
      <xdr:colOff>101600</xdr:colOff>
      <xdr:row>98</xdr:row>
      <xdr:rowOff>133775</xdr:rowOff>
    </xdr:to>
    <xdr:sp macro="" textlink="">
      <xdr:nvSpPr>
        <xdr:cNvPr id="693" name="楕円 692"/>
        <xdr:cNvSpPr/>
      </xdr:nvSpPr>
      <xdr:spPr>
        <a:xfrm>
          <a:off x="12763500" y="1683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124902</xdr:rowOff>
    </xdr:from>
    <xdr:ext cx="534377" cy="259045"/>
    <xdr:sp macro="" textlink="">
      <xdr:nvSpPr>
        <xdr:cNvPr id="694" name="テキスト ボックス 693"/>
        <xdr:cNvSpPr txBox="1"/>
      </xdr:nvSpPr>
      <xdr:spPr>
        <a:xfrm>
          <a:off x="12547111" y="1692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5" name="直線コネクタ 70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06" name="テキスト ボックス 70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07" name="直線コネクタ 70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08" name="テキスト ボックス 70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09" name="直線コネクタ 70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0" name="テキスト ボックス 70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1" name="直線コネクタ 71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12" name="テキスト ボックス 71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3" name="直線コネクタ 71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4" name="テキスト ボックス 71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5" name="直線コネクタ 71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16" name="テキスト ボックス 71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8" name="テキスト ボックス 71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117275</xdr:rowOff>
    </xdr:from>
    <xdr:to>
      <xdr:col>116</xdr:col>
      <xdr:colOff>62864</xdr:colOff>
      <xdr:row>39</xdr:row>
      <xdr:rowOff>98878</xdr:rowOff>
    </xdr:to>
    <xdr:cxnSp macro="">
      <xdr:nvCxnSpPr>
        <xdr:cNvPr id="720" name="直線コネクタ 719"/>
        <xdr:cNvCxnSpPr/>
      </xdr:nvCxnSpPr>
      <xdr:spPr>
        <a:xfrm flipV="1">
          <a:off x="22159595" y="5260775"/>
          <a:ext cx="1269" cy="152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2" name="直線コネクタ 72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63952</xdr:rowOff>
    </xdr:from>
    <xdr:ext cx="534377" cy="259045"/>
    <xdr:sp macro="" textlink="">
      <xdr:nvSpPr>
        <xdr:cNvPr id="723" name="投資及び出資金最大値テキスト"/>
        <xdr:cNvSpPr txBox="1"/>
      </xdr:nvSpPr>
      <xdr:spPr>
        <a:xfrm>
          <a:off x="22212300" y="50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117275</xdr:rowOff>
    </xdr:from>
    <xdr:to>
      <xdr:col>116</xdr:col>
      <xdr:colOff>152400</xdr:colOff>
      <xdr:row>30</xdr:row>
      <xdr:rowOff>117275</xdr:rowOff>
    </xdr:to>
    <xdr:cxnSp macro="">
      <xdr:nvCxnSpPr>
        <xdr:cNvPr id="724" name="直線コネクタ 723"/>
        <xdr:cNvCxnSpPr/>
      </xdr:nvCxnSpPr>
      <xdr:spPr>
        <a:xfrm>
          <a:off x="22072600" y="526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87775</xdr:rowOff>
    </xdr:from>
    <xdr:to>
      <xdr:col>116</xdr:col>
      <xdr:colOff>63500</xdr:colOff>
      <xdr:row>38</xdr:row>
      <xdr:rowOff>100294</xdr:rowOff>
    </xdr:to>
    <xdr:cxnSp macro="">
      <xdr:nvCxnSpPr>
        <xdr:cNvPr id="725" name="直線コネクタ 724"/>
        <xdr:cNvCxnSpPr/>
      </xdr:nvCxnSpPr>
      <xdr:spPr>
        <a:xfrm flipV="1">
          <a:off x="21323300" y="6602875"/>
          <a:ext cx="838200" cy="1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100855</xdr:rowOff>
    </xdr:from>
    <xdr:ext cx="378565" cy="259045"/>
    <xdr:sp macro="" textlink="">
      <xdr:nvSpPr>
        <xdr:cNvPr id="726" name="投資及び出資金平均値テキスト"/>
        <xdr:cNvSpPr txBox="1"/>
      </xdr:nvSpPr>
      <xdr:spPr>
        <a:xfrm>
          <a:off x="22212300" y="6615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122428</xdr:rowOff>
    </xdr:from>
    <xdr:to>
      <xdr:col>116</xdr:col>
      <xdr:colOff>114300</xdr:colOff>
      <xdr:row>39</xdr:row>
      <xdr:rowOff>52578</xdr:rowOff>
    </xdr:to>
    <xdr:sp macro="" textlink="">
      <xdr:nvSpPr>
        <xdr:cNvPr id="727" name="フローチャート: 判断 726"/>
        <xdr:cNvSpPr/>
      </xdr:nvSpPr>
      <xdr:spPr>
        <a:xfrm>
          <a:off x="221107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100294</xdr:rowOff>
    </xdr:from>
    <xdr:to>
      <xdr:col>111</xdr:col>
      <xdr:colOff>177800</xdr:colOff>
      <xdr:row>38</xdr:row>
      <xdr:rowOff>103124</xdr:rowOff>
    </xdr:to>
    <xdr:cxnSp macro="">
      <xdr:nvCxnSpPr>
        <xdr:cNvPr id="728" name="直線コネクタ 727"/>
        <xdr:cNvCxnSpPr/>
      </xdr:nvCxnSpPr>
      <xdr:spPr>
        <a:xfrm flipV="1">
          <a:off x="20434300" y="6615394"/>
          <a:ext cx="889000" cy="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136689</xdr:rowOff>
    </xdr:from>
    <xdr:to>
      <xdr:col>112</xdr:col>
      <xdr:colOff>38100</xdr:colOff>
      <xdr:row>39</xdr:row>
      <xdr:rowOff>66839</xdr:rowOff>
    </xdr:to>
    <xdr:sp macro="" textlink="">
      <xdr:nvSpPr>
        <xdr:cNvPr id="729" name="フローチャート: 判断 728"/>
        <xdr:cNvSpPr/>
      </xdr:nvSpPr>
      <xdr:spPr>
        <a:xfrm>
          <a:off x="21272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57966</xdr:rowOff>
    </xdr:from>
    <xdr:ext cx="378565" cy="259045"/>
    <xdr:sp macro="" textlink="">
      <xdr:nvSpPr>
        <xdr:cNvPr id="730" name="テキスト ボックス 729"/>
        <xdr:cNvSpPr txBox="1"/>
      </xdr:nvSpPr>
      <xdr:spPr>
        <a:xfrm>
          <a:off x="21134017" y="6744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101709</xdr:rowOff>
    </xdr:from>
    <xdr:to>
      <xdr:col>107</xdr:col>
      <xdr:colOff>50800</xdr:colOff>
      <xdr:row>38</xdr:row>
      <xdr:rowOff>103124</xdr:rowOff>
    </xdr:to>
    <xdr:cxnSp macro="">
      <xdr:nvCxnSpPr>
        <xdr:cNvPr id="731" name="直線コネクタ 730"/>
        <xdr:cNvCxnSpPr/>
      </xdr:nvCxnSpPr>
      <xdr:spPr>
        <a:xfrm>
          <a:off x="19545300" y="6616809"/>
          <a:ext cx="889000" cy="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13136</xdr:rowOff>
    </xdr:from>
    <xdr:to>
      <xdr:col>107</xdr:col>
      <xdr:colOff>101600</xdr:colOff>
      <xdr:row>38</xdr:row>
      <xdr:rowOff>114736</xdr:rowOff>
    </xdr:to>
    <xdr:sp macro="" textlink="">
      <xdr:nvSpPr>
        <xdr:cNvPr id="732" name="フローチャート: 判断 731"/>
        <xdr:cNvSpPr/>
      </xdr:nvSpPr>
      <xdr:spPr>
        <a:xfrm>
          <a:off x="20383500" y="652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131262</xdr:rowOff>
    </xdr:from>
    <xdr:ext cx="469744" cy="259045"/>
    <xdr:sp macro="" textlink="">
      <xdr:nvSpPr>
        <xdr:cNvPr id="733" name="テキスト ボックス 732"/>
        <xdr:cNvSpPr txBox="1"/>
      </xdr:nvSpPr>
      <xdr:spPr>
        <a:xfrm>
          <a:off x="20199428" y="63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80700</xdr:rowOff>
    </xdr:from>
    <xdr:to>
      <xdr:col>102</xdr:col>
      <xdr:colOff>114300</xdr:colOff>
      <xdr:row>38</xdr:row>
      <xdr:rowOff>101709</xdr:rowOff>
    </xdr:to>
    <xdr:cxnSp macro="">
      <xdr:nvCxnSpPr>
        <xdr:cNvPr id="734" name="直線コネクタ 733"/>
        <xdr:cNvCxnSpPr/>
      </xdr:nvCxnSpPr>
      <xdr:spPr>
        <a:xfrm>
          <a:off x="18656300" y="6595800"/>
          <a:ext cx="889000" cy="2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84001</xdr:rowOff>
    </xdr:from>
    <xdr:to>
      <xdr:col>102</xdr:col>
      <xdr:colOff>165100</xdr:colOff>
      <xdr:row>39</xdr:row>
      <xdr:rowOff>14151</xdr:rowOff>
    </xdr:to>
    <xdr:sp macro="" textlink="">
      <xdr:nvSpPr>
        <xdr:cNvPr id="735" name="フローチャート: 判断 734"/>
        <xdr:cNvSpPr/>
      </xdr:nvSpPr>
      <xdr:spPr>
        <a:xfrm>
          <a:off x="19494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5278</xdr:rowOff>
    </xdr:from>
    <xdr:ext cx="469744" cy="259045"/>
    <xdr:sp macro="" textlink="">
      <xdr:nvSpPr>
        <xdr:cNvPr id="736" name="テキスト ボックス 735"/>
        <xdr:cNvSpPr txBox="1"/>
      </xdr:nvSpPr>
      <xdr:spPr>
        <a:xfrm>
          <a:off x="19310428" y="669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36104</xdr:rowOff>
    </xdr:from>
    <xdr:to>
      <xdr:col>98</xdr:col>
      <xdr:colOff>38100</xdr:colOff>
      <xdr:row>38</xdr:row>
      <xdr:rowOff>137704</xdr:rowOff>
    </xdr:to>
    <xdr:sp macro="" textlink="">
      <xdr:nvSpPr>
        <xdr:cNvPr id="737" name="フローチャート: 判断 736"/>
        <xdr:cNvSpPr/>
      </xdr:nvSpPr>
      <xdr:spPr>
        <a:xfrm>
          <a:off x="18605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128831</xdr:rowOff>
    </xdr:from>
    <xdr:ext cx="469744" cy="259045"/>
    <xdr:sp macro="" textlink="">
      <xdr:nvSpPr>
        <xdr:cNvPr id="738" name="テキスト ボックス 737"/>
        <xdr:cNvSpPr txBox="1"/>
      </xdr:nvSpPr>
      <xdr:spPr>
        <a:xfrm>
          <a:off x="18421428" y="664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36975</xdr:rowOff>
    </xdr:from>
    <xdr:to>
      <xdr:col>116</xdr:col>
      <xdr:colOff>114300</xdr:colOff>
      <xdr:row>38</xdr:row>
      <xdr:rowOff>138575</xdr:rowOff>
    </xdr:to>
    <xdr:sp macro="" textlink="">
      <xdr:nvSpPr>
        <xdr:cNvPr id="744" name="楕円 743"/>
        <xdr:cNvSpPr/>
      </xdr:nvSpPr>
      <xdr:spPr>
        <a:xfrm>
          <a:off x="22110700" y="655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59852</xdr:rowOff>
    </xdr:from>
    <xdr:ext cx="469744" cy="259045"/>
    <xdr:sp macro="" textlink="">
      <xdr:nvSpPr>
        <xdr:cNvPr id="745" name="投資及び出資金該当値テキスト"/>
        <xdr:cNvSpPr txBox="1"/>
      </xdr:nvSpPr>
      <xdr:spPr>
        <a:xfrm>
          <a:off x="22212300" y="640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49494</xdr:rowOff>
    </xdr:from>
    <xdr:to>
      <xdr:col>112</xdr:col>
      <xdr:colOff>38100</xdr:colOff>
      <xdr:row>38</xdr:row>
      <xdr:rowOff>151094</xdr:rowOff>
    </xdr:to>
    <xdr:sp macro="" textlink="">
      <xdr:nvSpPr>
        <xdr:cNvPr id="746" name="楕円 745"/>
        <xdr:cNvSpPr/>
      </xdr:nvSpPr>
      <xdr:spPr>
        <a:xfrm>
          <a:off x="21272500" y="656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167621</xdr:rowOff>
    </xdr:from>
    <xdr:ext cx="469744" cy="259045"/>
    <xdr:sp macro="" textlink="">
      <xdr:nvSpPr>
        <xdr:cNvPr id="747" name="テキスト ボックス 746"/>
        <xdr:cNvSpPr txBox="1"/>
      </xdr:nvSpPr>
      <xdr:spPr>
        <a:xfrm>
          <a:off x="21088428" y="633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52324</xdr:rowOff>
    </xdr:from>
    <xdr:to>
      <xdr:col>107</xdr:col>
      <xdr:colOff>101600</xdr:colOff>
      <xdr:row>38</xdr:row>
      <xdr:rowOff>153924</xdr:rowOff>
    </xdr:to>
    <xdr:sp macro="" textlink="">
      <xdr:nvSpPr>
        <xdr:cNvPr id="748" name="楕円 747"/>
        <xdr:cNvSpPr/>
      </xdr:nvSpPr>
      <xdr:spPr>
        <a:xfrm>
          <a:off x="203835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145051</xdr:rowOff>
    </xdr:from>
    <xdr:ext cx="469744" cy="259045"/>
    <xdr:sp macro="" textlink="">
      <xdr:nvSpPr>
        <xdr:cNvPr id="749" name="テキスト ボックス 748"/>
        <xdr:cNvSpPr txBox="1"/>
      </xdr:nvSpPr>
      <xdr:spPr>
        <a:xfrm>
          <a:off x="20199428" y="666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50909</xdr:rowOff>
    </xdr:from>
    <xdr:to>
      <xdr:col>102</xdr:col>
      <xdr:colOff>165100</xdr:colOff>
      <xdr:row>38</xdr:row>
      <xdr:rowOff>152509</xdr:rowOff>
    </xdr:to>
    <xdr:sp macro="" textlink="">
      <xdr:nvSpPr>
        <xdr:cNvPr id="750" name="楕円 749"/>
        <xdr:cNvSpPr/>
      </xdr:nvSpPr>
      <xdr:spPr>
        <a:xfrm>
          <a:off x="19494500" y="656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169036</xdr:rowOff>
    </xdr:from>
    <xdr:ext cx="469744" cy="259045"/>
    <xdr:sp macro="" textlink="">
      <xdr:nvSpPr>
        <xdr:cNvPr id="751" name="テキスト ボックス 750"/>
        <xdr:cNvSpPr txBox="1"/>
      </xdr:nvSpPr>
      <xdr:spPr>
        <a:xfrm>
          <a:off x="19310428" y="634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29900</xdr:rowOff>
    </xdr:from>
    <xdr:to>
      <xdr:col>98</xdr:col>
      <xdr:colOff>38100</xdr:colOff>
      <xdr:row>38</xdr:row>
      <xdr:rowOff>131500</xdr:rowOff>
    </xdr:to>
    <xdr:sp macro="" textlink="">
      <xdr:nvSpPr>
        <xdr:cNvPr id="752" name="楕円 751"/>
        <xdr:cNvSpPr/>
      </xdr:nvSpPr>
      <xdr:spPr>
        <a:xfrm>
          <a:off x="18605500" y="654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148026</xdr:rowOff>
    </xdr:from>
    <xdr:ext cx="469744" cy="259045"/>
    <xdr:sp macro="" textlink="">
      <xdr:nvSpPr>
        <xdr:cNvPr id="753" name="テキスト ボックス 752"/>
        <xdr:cNvSpPr txBox="1"/>
      </xdr:nvSpPr>
      <xdr:spPr>
        <a:xfrm>
          <a:off x="18421428" y="632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4" name="直線コネクタ 76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5" name="テキスト ボックス 76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6" name="直線コネクタ 76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7" name="テキスト ボックス 76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8" name="直線コネクタ 76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9" name="テキスト ボックス 76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0" name="直線コネクタ 76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1" name="テキスト ボックス 77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3" name="テキスト ボックス 77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82824</xdr:rowOff>
    </xdr:from>
    <xdr:to>
      <xdr:col>116</xdr:col>
      <xdr:colOff>62864</xdr:colOff>
      <xdr:row>58</xdr:row>
      <xdr:rowOff>139700</xdr:rowOff>
    </xdr:to>
    <xdr:cxnSp macro="">
      <xdr:nvCxnSpPr>
        <xdr:cNvPr id="775" name="直線コネクタ 774"/>
        <xdr:cNvCxnSpPr/>
      </xdr:nvCxnSpPr>
      <xdr:spPr>
        <a:xfrm flipV="1">
          <a:off x="22159595" y="8998224"/>
          <a:ext cx="1269" cy="108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7" name="直線コネクタ 77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29501</xdr:rowOff>
    </xdr:from>
    <xdr:ext cx="534377" cy="259045"/>
    <xdr:sp macro="" textlink="">
      <xdr:nvSpPr>
        <xdr:cNvPr id="778" name="貸付金最大値テキスト"/>
        <xdr:cNvSpPr txBox="1"/>
      </xdr:nvSpPr>
      <xdr:spPr>
        <a:xfrm>
          <a:off x="22212300" y="877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82824</xdr:rowOff>
    </xdr:from>
    <xdr:to>
      <xdr:col>116</xdr:col>
      <xdr:colOff>152400</xdr:colOff>
      <xdr:row>52</xdr:row>
      <xdr:rowOff>82824</xdr:rowOff>
    </xdr:to>
    <xdr:cxnSp macro="">
      <xdr:nvCxnSpPr>
        <xdr:cNvPr id="779" name="直線コネクタ 778"/>
        <xdr:cNvCxnSpPr/>
      </xdr:nvCxnSpPr>
      <xdr:spPr>
        <a:xfrm>
          <a:off x="22072600" y="8998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32807</xdr:rowOff>
    </xdr:from>
    <xdr:to>
      <xdr:col>116</xdr:col>
      <xdr:colOff>63500</xdr:colOff>
      <xdr:row>57</xdr:row>
      <xdr:rowOff>33538</xdr:rowOff>
    </xdr:to>
    <xdr:cxnSp macro="">
      <xdr:nvCxnSpPr>
        <xdr:cNvPr id="780" name="直線コネクタ 779"/>
        <xdr:cNvCxnSpPr/>
      </xdr:nvCxnSpPr>
      <xdr:spPr>
        <a:xfrm>
          <a:off x="21323300" y="9805457"/>
          <a:ext cx="8382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131060</xdr:rowOff>
    </xdr:from>
    <xdr:ext cx="469744" cy="259045"/>
    <xdr:sp macro="" textlink="">
      <xdr:nvSpPr>
        <xdr:cNvPr id="781" name="貸付金平均値テキスト"/>
        <xdr:cNvSpPr txBox="1"/>
      </xdr:nvSpPr>
      <xdr:spPr>
        <a:xfrm>
          <a:off x="22212300" y="9903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152633</xdr:rowOff>
    </xdr:from>
    <xdr:to>
      <xdr:col>116</xdr:col>
      <xdr:colOff>114300</xdr:colOff>
      <xdr:row>58</xdr:row>
      <xdr:rowOff>82783</xdr:rowOff>
    </xdr:to>
    <xdr:sp macro="" textlink="">
      <xdr:nvSpPr>
        <xdr:cNvPr id="782" name="フローチャート: 判断 781"/>
        <xdr:cNvSpPr/>
      </xdr:nvSpPr>
      <xdr:spPr>
        <a:xfrm>
          <a:off x="22110700" y="99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31893</xdr:rowOff>
    </xdr:from>
    <xdr:to>
      <xdr:col>111</xdr:col>
      <xdr:colOff>177800</xdr:colOff>
      <xdr:row>57</xdr:row>
      <xdr:rowOff>32807</xdr:rowOff>
    </xdr:to>
    <xdr:cxnSp macro="">
      <xdr:nvCxnSpPr>
        <xdr:cNvPr id="783" name="直線コネクタ 782"/>
        <xdr:cNvCxnSpPr/>
      </xdr:nvCxnSpPr>
      <xdr:spPr>
        <a:xfrm>
          <a:off x="20434300" y="980454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127808</xdr:rowOff>
    </xdr:from>
    <xdr:to>
      <xdr:col>112</xdr:col>
      <xdr:colOff>38100</xdr:colOff>
      <xdr:row>58</xdr:row>
      <xdr:rowOff>57958</xdr:rowOff>
    </xdr:to>
    <xdr:sp macro="" textlink="">
      <xdr:nvSpPr>
        <xdr:cNvPr id="784" name="フローチャート: 判断 783"/>
        <xdr:cNvSpPr/>
      </xdr:nvSpPr>
      <xdr:spPr>
        <a:xfrm>
          <a:off x="21272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49085</xdr:rowOff>
    </xdr:from>
    <xdr:ext cx="469744" cy="259045"/>
    <xdr:sp macro="" textlink="">
      <xdr:nvSpPr>
        <xdr:cNvPr id="785" name="テキスト ボックス 784"/>
        <xdr:cNvSpPr txBox="1"/>
      </xdr:nvSpPr>
      <xdr:spPr>
        <a:xfrm>
          <a:off x="21088428" y="999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31893</xdr:rowOff>
    </xdr:from>
    <xdr:to>
      <xdr:col>107</xdr:col>
      <xdr:colOff>50800</xdr:colOff>
      <xdr:row>57</xdr:row>
      <xdr:rowOff>32669</xdr:rowOff>
    </xdr:to>
    <xdr:cxnSp macro="">
      <xdr:nvCxnSpPr>
        <xdr:cNvPr id="786" name="直線コネクタ 785"/>
        <xdr:cNvCxnSpPr/>
      </xdr:nvCxnSpPr>
      <xdr:spPr>
        <a:xfrm flipV="1">
          <a:off x="19545300" y="9804543"/>
          <a:ext cx="889000" cy="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130917</xdr:rowOff>
    </xdr:from>
    <xdr:to>
      <xdr:col>107</xdr:col>
      <xdr:colOff>101600</xdr:colOff>
      <xdr:row>57</xdr:row>
      <xdr:rowOff>61067</xdr:rowOff>
    </xdr:to>
    <xdr:sp macro="" textlink="">
      <xdr:nvSpPr>
        <xdr:cNvPr id="787" name="フローチャート: 判断 786"/>
        <xdr:cNvSpPr/>
      </xdr:nvSpPr>
      <xdr:spPr>
        <a:xfrm>
          <a:off x="20383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77594</xdr:rowOff>
    </xdr:from>
    <xdr:ext cx="469744" cy="259045"/>
    <xdr:sp macro="" textlink="">
      <xdr:nvSpPr>
        <xdr:cNvPr id="788" name="テキスト ボックス 787"/>
        <xdr:cNvSpPr txBox="1"/>
      </xdr:nvSpPr>
      <xdr:spPr>
        <a:xfrm>
          <a:off x="20199428" y="950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29880</xdr:rowOff>
    </xdr:from>
    <xdr:to>
      <xdr:col>102</xdr:col>
      <xdr:colOff>114300</xdr:colOff>
      <xdr:row>57</xdr:row>
      <xdr:rowOff>32669</xdr:rowOff>
    </xdr:to>
    <xdr:cxnSp macro="">
      <xdr:nvCxnSpPr>
        <xdr:cNvPr id="789" name="直線コネクタ 788"/>
        <xdr:cNvCxnSpPr/>
      </xdr:nvCxnSpPr>
      <xdr:spPr>
        <a:xfrm>
          <a:off x="18656300" y="9802530"/>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50998</xdr:rowOff>
    </xdr:from>
    <xdr:to>
      <xdr:col>102</xdr:col>
      <xdr:colOff>165100</xdr:colOff>
      <xdr:row>57</xdr:row>
      <xdr:rowOff>152598</xdr:rowOff>
    </xdr:to>
    <xdr:sp macro="" textlink="">
      <xdr:nvSpPr>
        <xdr:cNvPr id="790" name="フローチャート: 判断 789"/>
        <xdr:cNvSpPr/>
      </xdr:nvSpPr>
      <xdr:spPr>
        <a:xfrm>
          <a:off x="19494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143725</xdr:rowOff>
    </xdr:from>
    <xdr:ext cx="469744" cy="259045"/>
    <xdr:sp macro="" textlink="">
      <xdr:nvSpPr>
        <xdr:cNvPr id="791" name="テキスト ボックス 790"/>
        <xdr:cNvSpPr txBox="1"/>
      </xdr:nvSpPr>
      <xdr:spPr>
        <a:xfrm>
          <a:off x="19310428" y="991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137592</xdr:rowOff>
    </xdr:from>
    <xdr:to>
      <xdr:col>98</xdr:col>
      <xdr:colOff>38100</xdr:colOff>
      <xdr:row>57</xdr:row>
      <xdr:rowOff>67742</xdr:rowOff>
    </xdr:to>
    <xdr:sp macro="" textlink="">
      <xdr:nvSpPr>
        <xdr:cNvPr id="792" name="フローチャート: 判断 791"/>
        <xdr:cNvSpPr/>
      </xdr:nvSpPr>
      <xdr:spPr>
        <a:xfrm>
          <a:off x="18605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84269</xdr:rowOff>
    </xdr:from>
    <xdr:ext cx="469744" cy="259045"/>
    <xdr:sp macro="" textlink="">
      <xdr:nvSpPr>
        <xdr:cNvPr id="793" name="テキスト ボックス 792"/>
        <xdr:cNvSpPr txBox="1"/>
      </xdr:nvSpPr>
      <xdr:spPr>
        <a:xfrm>
          <a:off x="18421428"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154188</xdr:rowOff>
    </xdr:from>
    <xdr:to>
      <xdr:col>116</xdr:col>
      <xdr:colOff>114300</xdr:colOff>
      <xdr:row>57</xdr:row>
      <xdr:rowOff>84338</xdr:rowOff>
    </xdr:to>
    <xdr:sp macro="" textlink="">
      <xdr:nvSpPr>
        <xdr:cNvPr id="799" name="楕円 798"/>
        <xdr:cNvSpPr/>
      </xdr:nvSpPr>
      <xdr:spPr>
        <a:xfrm>
          <a:off x="22110700" y="975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5615</xdr:rowOff>
    </xdr:from>
    <xdr:ext cx="469744" cy="259045"/>
    <xdr:sp macro="" textlink="">
      <xdr:nvSpPr>
        <xdr:cNvPr id="800" name="貸付金該当値テキスト"/>
        <xdr:cNvSpPr txBox="1"/>
      </xdr:nvSpPr>
      <xdr:spPr>
        <a:xfrm>
          <a:off x="22212300" y="960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153457</xdr:rowOff>
    </xdr:from>
    <xdr:to>
      <xdr:col>112</xdr:col>
      <xdr:colOff>38100</xdr:colOff>
      <xdr:row>57</xdr:row>
      <xdr:rowOff>83607</xdr:rowOff>
    </xdr:to>
    <xdr:sp macro="" textlink="">
      <xdr:nvSpPr>
        <xdr:cNvPr id="801" name="楕円 800"/>
        <xdr:cNvSpPr/>
      </xdr:nvSpPr>
      <xdr:spPr>
        <a:xfrm>
          <a:off x="21272500" y="97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100134</xdr:rowOff>
    </xdr:from>
    <xdr:ext cx="469744" cy="259045"/>
    <xdr:sp macro="" textlink="">
      <xdr:nvSpPr>
        <xdr:cNvPr id="802" name="テキスト ボックス 801"/>
        <xdr:cNvSpPr txBox="1"/>
      </xdr:nvSpPr>
      <xdr:spPr>
        <a:xfrm>
          <a:off x="21088428" y="952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152543</xdr:rowOff>
    </xdr:from>
    <xdr:to>
      <xdr:col>107</xdr:col>
      <xdr:colOff>101600</xdr:colOff>
      <xdr:row>57</xdr:row>
      <xdr:rowOff>82693</xdr:rowOff>
    </xdr:to>
    <xdr:sp macro="" textlink="">
      <xdr:nvSpPr>
        <xdr:cNvPr id="803" name="楕円 802"/>
        <xdr:cNvSpPr/>
      </xdr:nvSpPr>
      <xdr:spPr>
        <a:xfrm>
          <a:off x="20383500" y="975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73820</xdr:rowOff>
    </xdr:from>
    <xdr:ext cx="469744" cy="259045"/>
    <xdr:sp macro="" textlink="">
      <xdr:nvSpPr>
        <xdr:cNvPr id="804" name="テキスト ボックス 803"/>
        <xdr:cNvSpPr txBox="1"/>
      </xdr:nvSpPr>
      <xdr:spPr>
        <a:xfrm>
          <a:off x="20199428" y="984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153319</xdr:rowOff>
    </xdr:from>
    <xdr:to>
      <xdr:col>102</xdr:col>
      <xdr:colOff>165100</xdr:colOff>
      <xdr:row>57</xdr:row>
      <xdr:rowOff>83469</xdr:rowOff>
    </xdr:to>
    <xdr:sp macro="" textlink="">
      <xdr:nvSpPr>
        <xdr:cNvPr id="805" name="楕円 804"/>
        <xdr:cNvSpPr/>
      </xdr:nvSpPr>
      <xdr:spPr>
        <a:xfrm>
          <a:off x="19494500" y="975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99996</xdr:rowOff>
    </xdr:from>
    <xdr:ext cx="469744" cy="259045"/>
    <xdr:sp macro="" textlink="">
      <xdr:nvSpPr>
        <xdr:cNvPr id="806" name="テキスト ボックス 805"/>
        <xdr:cNvSpPr txBox="1"/>
      </xdr:nvSpPr>
      <xdr:spPr>
        <a:xfrm>
          <a:off x="19310428" y="952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150530</xdr:rowOff>
    </xdr:from>
    <xdr:to>
      <xdr:col>98</xdr:col>
      <xdr:colOff>38100</xdr:colOff>
      <xdr:row>57</xdr:row>
      <xdr:rowOff>80680</xdr:rowOff>
    </xdr:to>
    <xdr:sp macro="" textlink="">
      <xdr:nvSpPr>
        <xdr:cNvPr id="807" name="楕円 806"/>
        <xdr:cNvSpPr/>
      </xdr:nvSpPr>
      <xdr:spPr>
        <a:xfrm>
          <a:off x="18605500" y="975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71807</xdr:rowOff>
    </xdr:from>
    <xdr:ext cx="469744" cy="259045"/>
    <xdr:sp macro="" textlink="">
      <xdr:nvSpPr>
        <xdr:cNvPr id="808" name="テキスト ボックス 807"/>
        <xdr:cNvSpPr txBox="1"/>
      </xdr:nvSpPr>
      <xdr:spPr>
        <a:xfrm>
          <a:off x="18421428" y="984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0" name="正方形/長方形 80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1" name="正方形/長方形 81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2" name="正方形/長方形 81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3" name="正方形/長方形 81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4" name="正方形/長方形 81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5" name="正方形/長方形 81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6" name="正方形/長方形 81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7" name="テキスト ボックス 81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8" name="直線コネクタ 81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9" name="テキスト ボックス 81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0" name="直線コネクタ 81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1" name="テキスト ボックス 82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2" name="直線コネクタ 82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3" name="テキスト ボックス 82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4" name="直線コネクタ 82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5" name="テキスト ボックス 82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26" name="直線コネクタ 82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27" name="テキスト ボックス 82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8" name="直線コネクタ 82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9" name="テキスト ボックス 82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48009</xdr:rowOff>
    </xdr:from>
    <xdr:to>
      <xdr:col>116</xdr:col>
      <xdr:colOff>62864</xdr:colOff>
      <xdr:row>78</xdr:row>
      <xdr:rowOff>128178</xdr:rowOff>
    </xdr:to>
    <xdr:cxnSp macro="">
      <xdr:nvCxnSpPr>
        <xdr:cNvPr id="831" name="直線コネクタ 830"/>
        <xdr:cNvCxnSpPr/>
      </xdr:nvCxnSpPr>
      <xdr:spPr>
        <a:xfrm flipV="1">
          <a:off x="22159595" y="12220959"/>
          <a:ext cx="1269" cy="128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132005</xdr:rowOff>
    </xdr:from>
    <xdr:ext cx="534377" cy="259045"/>
    <xdr:sp macro="" textlink="">
      <xdr:nvSpPr>
        <xdr:cNvPr id="832" name="繰出金最小値テキスト"/>
        <xdr:cNvSpPr txBox="1"/>
      </xdr:nvSpPr>
      <xdr:spPr>
        <a:xfrm>
          <a:off x="22212300" y="1350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128178</xdr:rowOff>
    </xdr:from>
    <xdr:to>
      <xdr:col>116</xdr:col>
      <xdr:colOff>152400</xdr:colOff>
      <xdr:row>78</xdr:row>
      <xdr:rowOff>128178</xdr:rowOff>
    </xdr:to>
    <xdr:cxnSp macro="">
      <xdr:nvCxnSpPr>
        <xdr:cNvPr id="833" name="直線コネクタ 832"/>
        <xdr:cNvCxnSpPr/>
      </xdr:nvCxnSpPr>
      <xdr:spPr>
        <a:xfrm>
          <a:off x="22072600" y="1350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166136</xdr:rowOff>
    </xdr:from>
    <xdr:ext cx="534377" cy="259045"/>
    <xdr:sp macro="" textlink="">
      <xdr:nvSpPr>
        <xdr:cNvPr id="834" name="繰出金最大値テキスト"/>
        <xdr:cNvSpPr txBox="1"/>
      </xdr:nvSpPr>
      <xdr:spPr>
        <a:xfrm>
          <a:off x="22212300" y="1199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48009</xdr:rowOff>
    </xdr:from>
    <xdr:to>
      <xdr:col>116</xdr:col>
      <xdr:colOff>152400</xdr:colOff>
      <xdr:row>71</xdr:row>
      <xdr:rowOff>48009</xdr:rowOff>
    </xdr:to>
    <xdr:cxnSp macro="">
      <xdr:nvCxnSpPr>
        <xdr:cNvPr id="835" name="直線コネクタ 834"/>
        <xdr:cNvCxnSpPr/>
      </xdr:nvCxnSpPr>
      <xdr:spPr>
        <a:xfrm>
          <a:off x="22072600" y="1222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128910</xdr:rowOff>
    </xdr:from>
    <xdr:to>
      <xdr:col>116</xdr:col>
      <xdr:colOff>63500</xdr:colOff>
      <xdr:row>76</xdr:row>
      <xdr:rowOff>154170</xdr:rowOff>
    </xdr:to>
    <xdr:cxnSp macro="">
      <xdr:nvCxnSpPr>
        <xdr:cNvPr id="836" name="直線コネクタ 835"/>
        <xdr:cNvCxnSpPr/>
      </xdr:nvCxnSpPr>
      <xdr:spPr>
        <a:xfrm flipV="1">
          <a:off x="21323300" y="13159110"/>
          <a:ext cx="838200" cy="2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28590</xdr:rowOff>
    </xdr:from>
    <xdr:ext cx="534377" cy="259045"/>
    <xdr:sp macro="" textlink="">
      <xdr:nvSpPr>
        <xdr:cNvPr id="837" name="繰出金平均値テキスト"/>
        <xdr:cNvSpPr txBox="1"/>
      </xdr:nvSpPr>
      <xdr:spPr>
        <a:xfrm>
          <a:off x="22212300" y="12887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5713</xdr:rowOff>
    </xdr:from>
    <xdr:to>
      <xdr:col>116</xdr:col>
      <xdr:colOff>114300</xdr:colOff>
      <xdr:row>76</xdr:row>
      <xdr:rowOff>107313</xdr:rowOff>
    </xdr:to>
    <xdr:sp macro="" textlink="">
      <xdr:nvSpPr>
        <xdr:cNvPr id="838" name="フローチャート: 判断 837"/>
        <xdr:cNvSpPr/>
      </xdr:nvSpPr>
      <xdr:spPr>
        <a:xfrm>
          <a:off x="221107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153394</xdr:rowOff>
    </xdr:from>
    <xdr:to>
      <xdr:col>111</xdr:col>
      <xdr:colOff>177800</xdr:colOff>
      <xdr:row>76</xdr:row>
      <xdr:rowOff>154170</xdr:rowOff>
    </xdr:to>
    <xdr:cxnSp macro="">
      <xdr:nvCxnSpPr>
        <xdr:cNvPr id="839" name="直線コネクタ 838"/>
        <xdr:cNvCxnSpPr/>
      </xdr:nvCxnSpPr>
      <xdr:spPr>
        <a:xfrm>
          <a:off x="20434300" y="13183594"/>
          <a:ext cx="889000" cy="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169207</xdr:rowOff>
    </xdr:from>
    <xdr:to>
      <xdr:col>112</xdr:col>
      <xdr:colOff>38100</xdr:colOff>
      <xdr:row>76</xdr:row>
      <xdr:rowOff>99357</xdr:rowOff>
    </xdr:to>
    <xdr:sp macro="" textlink="">
      <xdr:nvSpPr>
        <xdr:cNvPr id="840" name="フローチャート: 判断 839"/>
        <xdr:cNvSpPr/>
      </xdr:nvSpPr>
      <xdr:spPr>
        <a:xfrm>
          <a:off x="21272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115885</xdr:rowOff>
    </xdr:from>
    <xdr:ext cx="534377" cy="259045"/>
    <xdr:sp macro="" textlink="">
      <xdr:nvSpPr>
        <xdr:cNvPr id="841" name="テキスト ボックス 840"/>
        <xdr:cNvSpPr txBox="1"/>
      </xdr:nvSpPr>
      <xdr:spPr>
        <a:xfrm>
          <a:off x="21056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153394</xdr:rowOff>
    </xdr:from>
    <xdr:to>
      <xdr:col>107</xdr:col>
      <xdr:colOff>50800</xdr:colOff>
      <xdr:row>77</xdr:row>
      <xdr:rowOff>51484</xdr:rowOff>
    </xdr:to>
    <xdr:cxnSp macro="">
      <xdr:nvCxnSpPr>
        <xdr:cNvPr id="842" name="直線コネクタ 841"/>
        <xdr:cNvCxnSpPr/>
      </xdr:nvCxnSpPr>
      <xdr:spPr>
        <a:xfrm flipV="1">
          <a:off x="19545300" y="13183594"/>
          <a:ext cx="889000" cy="6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106983</xdr:rowOff>
    </xdr:from>
    <xdr:to>
      <xdr:col>107</xdr:col>
      <xdr:colOff>101600</xdr:colOff>
      <xdr:row>76</xdr:row>
      <xdr:rowOff>37133</xdr:rowOff>
    </xdr:to>
    <xdr:sp macro="" textlink="">
      <xdr:nvSpPr>
        <xdr:cNvPr id="843" name="フローチャート: 判断 842"/>
        <xdr:cNvSpPr/>
      </xdr:nvSpPr>
      <xdr:spPr>
        <a:xfrm>
          <a:off x="20383500" y="129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53660</xdr:rowOff>
    </xdr:from>
    <xdr:ext cx="534377" cy="259045"/>
    <xdr:sp macro="" textlink="">
      <xdr:nvSpPr>
        <xdr:cNvPr id="844" name="テキスト ボックス 843"/>
        <xdr:cNvSpPr txBox="1"/>
      </xdr:nvSpPr>
      <xdr:spPr>
        <a:xfrm>
          <a:off x="20167111" y="1274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51484</xdr:rowOff>
    </xdr:from>
    <xdr:to>
      <xdr:col>102</xdr:col>
      <xdr:colOff>114300</xdr:colOff>
      <xdr:row>77</xdr:row>
      <xdr:rowOff>78823</xdr:rowOff>
    </xdr:to>
    <xdr:cxnSp macro="">
      <xdr:nvCxnSpPr>
        <xdr:cNvPr id="845" name="直線コネクタ 844"/>
        <xdr:cNvCxnSpPr/>
      </xdr:nvCxnSpPr>
      <xdr:spPr>
        <a:xfrm flipV="1">
          <a:off x="18656300" y="13253134"/>
          <a:ext cx="889000" cy="2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83756</xdr:rowOff>
    </xdr:from>
    <xdr:to>
      <xdr:col>102</xdr:col>
      <xdr:colOff>165100</xdr:colOff>
      <xdr:row>76</xdr:row>
      <xdr:rowOff>13906</xdr:rowOff>
    </xdr:to>
    <xdr:sp macro="" textlink="">
      <xdr:nvSpPr>
        <xdr:cNvPr id="846" name="フローチャート: 判断 845"/>
        <xdr:cNvSpPr/>
      </xdr:nvSpPr>
      <xdr:spPr>
        <a:xfrm>
          <a:off x="19494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30433</xdr:rowOff>
    </xdr:from>
    <xdr:ext cx="534377" cy="259045"/>
    <xdr:sp macro="" textlink="">
      <xdr:nvSpPr>
        <xdr:cNvPr id="847" name="テキスト ボックス 846"/>
        <xdr:cNvSpPr txBox="1"/>
      </xdr:nvSpPr>
      <xdr:spPr>
        <a:xfrm>
          <a:off x="19278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115486</xdr:rowOff>
    </xdr:from>
    <xdr:to>
      <xdr:col>98</xdr:col>
      <xdr:colOff>38100</xdr:colOff>
      <xdr:row>76</xdr:row>
      <xdr:rowOff>45636</xdr:rowOff>
    </xdr:to>
    <xdr:sp macro="" textlink="">
      <xdr:nvSpPr>
        <xdr:cNvPr id="848" name="フローチャート: 判断 847"/>
        <xdr:cNvSpPr/>
      </xdr:nvSpPr>
      <xdr:spPr>
        <a:xfrm>
          <a:off x="18605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62163</xdr:rowOff>
    </xdr:from>
    <xdr:ext cx="534377" cy="259045"/>
    <xdr:sp macro="" textlink="">
      <xdr:nvSpPr>
        <xdr:cNvPr id="849" name="テキスト ボックス 848"/>
        <xdr:cNvSpPr txBox="1"/>
      </xdr:nvSpPr>
      <xdr:spPr>
        <a:xfrm>
          <a:off x="18389111" y="127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0" name="テキスト ボックス 84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1" name="テキスト ボックス 85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2" name="テキスト ボックス 85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3" name="テキスト ボックス 85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4" name="テキスト ボックス 85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78110</xdr:rowOff>
    </xdr:from>
    <xdr:to>
      <xdr:col>116</xdr:col>
      <xdr:colOff>114300</xdr:colOff>
      <xdr:row>77</xdr:row>
      <xdr:rowOff>8260</xdr:rowOff>
    </xdr:to>
    <xdr:sp macro="" textlink="">
      <xdr:nvSpPr>
        <xdr:cNvPr id="855" name="楕円 854"/>
        <xdr:cNvSpPr/>
      </xdr:nvSpPr>
      <xdr:spPr>
        <a:xfrm>
          <a:off x="22110700" y="1310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56537</xdr:rowOff>
    </xdr:from>
    <xdr:ext cx="534377" cy="259045"/>
    <xdr:sp macro="" textlink="">
      <xdr:nvSpPr>
        <xdr:cNvPr id="856" name="繰出金該当値テキスト"/>
        <xdr:cNvSpPr txBox="1"/>
      </xdr:nvSpPr>
      <xdr:spPr>
        <a:xfrm>
          <a:off x="22212300" y="1308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103370</xdr:rowOff>
    </xdr:from>
    <xdr:to>
      <xdr:col>112</xdr:col>
      <xdr:colOff>38100</xdr:colOff>
      <xdr:row>77</xdr:row>
      <xdr:rowOff>33520</xdr:rowOff>
    </xdr:to>
    <xdr:sp macro="" textlink="">
      <xdr:nvSpPr>
        <xdr:cNvPr id="857" name="楕円 856"/>
        <xdr:cNvSpPr/>
      </xdr:nvSpPr>
      <xdr:spPr>
        <a:xfrm>
          <a:off x="21272500" y="1313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24647</xdr:rowOff>
    </xdr:from>
    <xdr:ext cx="534377" cy="259045"/>
    <xdr:sp macro="" textlink="">
      <xdr:nvSpPr>
        <xdr:cNvPr id="858" name="テキスト ボックス 857"/>
        <xdr:cNvSpPr txBox="1"/>
      </xdr:nvSpPr>
      <xdr:spPr>
        <a:xfrm>
          <a:off x="21056111" y="1322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102594</xdr:rowOff>
    </xdr:from>
    <xdr:to>
      <xdr:col>107</xdr:col>
      <xdr:colOff>101600</xdr:colOff>
      <xdr:row>77</xdr:row>
      <xdr:rowOff>32744</xdr:rowOff>
    </xdr:to>
    <xdr:sp macro="" textlink="">
      <xdr:nvSpPr>
        <xdr:cNvPr id="859" name="楕円 858"/>
        <xdr:cNvSpPr/>
      </xdr:nvSpPr>
      <xdr:spPr>
        <a:xfrm>
          <a:off x="20383500" y="1313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23871</xdr:rowOff>
    </xdr:from>
    <xdr:ext cx="534377" cy="259045"/>
    <xdr:sp macro="" textlink="">
      <xdr:nvSpPr>
        <xdr:cNvPr id="860" name="テキスト ボックス 859"/>
        <xdr:cNvSpPr txBox="1"/>
      </xdr:nvSpPr>
      <xdr:spPr>
        <a:xfrm>
          <a:off x="20167111" y="1322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684</xdr:rowOff>
    </xdr:from>
    <xdr:to>
      <xdr:col>102</xdr:col>
      <xdr:colOff>165100</xdr:colOff>
      <xdr:row>77</xdr:row>
      <xdr:rowOff>102284</xdr:rowOff>
    </xdr:to>
    <xdr:sp macro="" textlink="">
      <xdr:nvSpPr>
        <xdr:cNvPr id="861" name="楕円 860"/>
        <xdr:cNvSpPr/>
      </xdr:nvSpPr>
      <xdr:spPr>
        <a:xfrm>
          <a:off x="19494500" y="1320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93411</xdr:rowOff>
    </xdr:from>
    <xdr:ext cx="534377" cy="259045"/>
    <xdr:sp macro="" textlink="">
      <xdr:nvSpPr>
        <xdr:cNvPr id="862" name="テキスト ボックス 861"/>
        <xdr:cNvSpPr txBox="1"/>
      </xdr:nvSpPr>
      <xdr:spPr>
        <a:xfrm>
          <a:off x="19278111" y="1329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28023</xdr:rowOff>
    </xdr:from>
    <xdr:to>
      <xdr:col>98</xdr:col>
      <xdr:colOff>38100</xdr:colOff>
      <xdr:row>77</xdr:row>
      <xdr:rowOff>129623</xdr:rowOff>
    </xdr:to>
    <xdr:sp macro="" textlink="">
      <xdr:nvSpPr>
        <xdr:cNvPr id="863" name="楕円 862"/>
        <xdr:cNvSpPr/>
      </xdr:nvSpPr>
      <xdr:spPr>
        <a:xfrm>
          <a:off x="18605500" y="1322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120750</xdr:rowOff>
    </xdr:from>
    <xdr:ext cx="534377" cy="259045"/>
    <xdr:sp macro="" textlink="">
      <xdr:nvSpPr>
        <xdr:cNvPr id="864" name="テキスト ボックス 863"/>
        <xdr:cNvSpPr txBox="1"/>
      </xdr:nvSpPr>
      <xdr:spPr>
        <a:xfrm>
          <a:off x="18389111" y="1332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5" name="正方形/長方形 86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6" name="正方形/長方形 86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7" name="正方形/長方形 86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8" name="正方形/長方形 86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9" name="正方形/長方形 86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0" name="正方形/長方形 86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1" name="正方形/長方形 87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2" name="正方形/長方形 87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3" name="テキスト ボックス 87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4" name="直線コネクタ 87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5" name="直線コネクタ 87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6" name="テキスト ボックス 87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8" name="テキスト ボックス 87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0" name="直線コネクタ 87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5" name="直線コネクタ 88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7" name="フローチャート: 判断 88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8" name="直線コネクタ 88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9" name="フローチャート: 判断 88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0" name="テキスト ボックス 88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1" name="直線コネクタ 89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2" name="フローチャート: 判断 89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3" name="テキスト ボックス 89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4" name="直線コネクタ 89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5" name="フローチャート: 判断 89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6" name="テキスト ボックス 89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7" name="フローチャート: 判断 89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8" name="テキスト ボックス 89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楕円 90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6" name="楕円 90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7" name="テキスト ボックス 90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8" name="楕円 90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9" name="テキスト ボックス 90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0" name="楕円 90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1" name="テキスト ボックス 91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楕円 91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3" name="テキスト ボックス 91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333,214</a:t>
          </a:r>
          <a:r>
            <a:rPr kumimoji="1" lang="ja-JP" altLang="en-US" sz="1300">
              <a:latin typeface="ＭＳ Ｐゴシック" panose="020B0600070205080204" pitchFamily="50" charset="-128"/>
              <a:ea typeface="ＭＳ Ｐゴシック" panose="020B0600070205080204" pitchFamily="50" charset="-128"/>
            </a:rPr>
            <a:t>円であり、昨年度と比べ</a:t>
          </a:r>
          <a:r>
            <a:rPr kumimoji="1" lang="en-US" altLang="ja-JP" sz="1300">
              <a:latin typeface="ＭＳ Ｐゴシック" panose="020B0600070205080204" pitchFamily="50" charset="-128"/>
              <a:ea typeface="ＭＳ Ｐゴシック" panose="020B0600070205080204" pitchFamily="50" charset="-128"/>
            </a:rPr>
            <a:t>13,617</a:t>
          </a:r>
          <a:r>
            <a:rPr kumimoji="1" lang="ja-JP" altLang="en-US" sz="1300">
              <a:latin typeface="ＭＳ Ｐゴシック" panose="020B0600070205080204" pitchFamily="50" charset="-128"/>
              <a:ea typeface="ＭＳ Ｐゴシック" panose="020B0600070205080204" pitchFamily="50" charset="-128"/>
            </a:rPr>
            <a:t>円増加した。</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人件費については、昨年度まで類似団体平均を下回っていたが、職員数の増加や独自削減幅の縮小により今年度は上回った。</a:t>
          </a:r>
          <a:r>
            <a:rPr kumimoji="1" lang="ja-JP" altLang="en-US" sz="1300">
              <a:latin typeface="ＭＳ Ｐゴシック" panose="020B0600070205080204" pitchFamily="50" charset="-128"/>
              <a:ea typeface="ＭＳ Ｐゴシック" panose="020B0600070205080204" pitchFamily="50" charset="-128"/>
            </a:rPr>
            <a:t>補助費等については、ごみ処理や消防等に関する業務を一部事務組合で実施していることに伴う負担金支出の影響で、類似団体平均を上回っている。その一方で物件費は下回っており、類似団体内順位も最低である。公債費については繰上償還による償還元金の増により昨年度より上昇し、類似団体平均も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や繰出金については類似団体平均を下回っているものの、年々増加傾向にある。高齢化による医療、介護に要する経費や少子化に伴う子育て支援策の増等、避けられない部分もあるが、適正な支出となるよう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千葉県茂原市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90,481
89,294
99.92
30,744,037
30,149,558
523,641
18,190,113
39,283,201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100.3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93523</xdr:rowOff>
    </xdr:from>
    <xdr:to>
      <xdr:col>24</xdr:col>
      <xdr:colOff>62865</xdr:colOff>
      <xdr:row>37</xdr:row>
      <xdr:rowOff>163017</xdr:rowOff>
    </xdr:to>
    <xdr:cxnSp macro="">
      <xdr:nvCxnSpPr>
        <xdr:cNvPr id="54" name="直線コネクタ 53"/>
        <xdr:cNvCxnSpPr/>
      </xdr:nvCxnSpPr>
      <xdr:spPr>
        <a:xfrm flipV="1">
          <a:off x="4633595" y="5237023"/>
          <a:ext cx="1270" cy="126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166844</xdr:rowOff>
    </xdr:from>
    <xdr:ext cx="469744" cy="259045"/>
    <xdr:sp macro="" textlink="">
      <xdr:nvSpPr>
        <xdr:cNvPr id="55" name="議会費最小値テキスト"/>
        <xdr:cNvSpPr txBox="1"/>
      </xdr:nvSpPr>
      <xdr:spPr>
        <a:xfrm>
          <a:off x="4686300"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163017</xdr:rowOff>
    </xdr:from>
    <xdr:to>
      <xdr:col>24</xdr:col>
      <xdr:colOff>152400</xdr:colOff>
      <xdr:row>37</xdr:row>
      <xdr:rowOff>163017</xdr:rowOff>
    </xdr:to>
    <xdr:cxnSp macro="">
      <xdr:nvCxnSpPr>
        <xdr:cNvPr id="56" name="直線コネクタ 55"/>
        <xdr:cNvCxnSpPr/>
      </xdr:nvCxnSpPr>
      <xdr:spPr>
        <a:xfrm>
          <a:off x="4546600" y="650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40200</xdr:rowOff>
    </xdr:from>
    <xdr:ext cx="469744" cy="259045"/>
    <xdr:sp macro="" textlink="">
      <xdr:nvSpPr>
        <xdr:cNvPr id="57" name="議会費最大値テキスト"/>
        <xdr:cNvSpPr txBox="1"/>
      </xdr:nvSpPr>
      <xdr:spPr>
        <a:xfrm>
          <a:off x="4686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93523</xdr:rowOff>
    </xdr:from>
    <xdr:to>
      <xdr:col>24</xdr:col>
      <xdr:colOff>152400</xdr:colOff>
      <xdr:row>30</xdr:row>
      <xdr:rowOff>93523</xdr:rowOff>
    </xdr:to>
    <xdr:cxnSp macro="">
      <xdr:nvCxnSpPr>
        <xdr:cNvPr id="58" name="直線コネクタ 57"/>
        <xdr:cNvCxnSpPr/>
      </xdr:nvCxnSpPr>
      <xdr:spPr>
        <a:xfrm>
          <a:off x="4546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8026</xdr:rowOff>
    </xdr:from>
    <xdr:to>
      <xdr:col>24</xdr:col>
      <xdr:colOff>63500</xdr:colOff>
      <xdr:row>36</xdr:row>
      <xdr:rowOff>33630</xdr:rowOff>
    </xdr:to>
    <xdr:cxnSp macro="">
      <xdr:nvCxnSpPr>
        <xdr:cNvPr id="59" name="直線コネクタ 58"/>
        <xdr:cNvCxnSpPr/>
      </xdr:nvCxnSpPr>
      <xdr:spPr>
        <a:xfrm>
          <a:off x="3797300" y="6180226"/>
          <a:ext cx="838200" cy="2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17594</xdr:rowOff>
    </xdr:from>
    <xdr:ext cx="469744" cy="259045"/>
    <xdr:sp macro="" textlink="">
      <xdr:nvSpPr>
        <xdr:cNvPr id="60" name="議会費平均値テキスト"/>
        <xdr:cNvSpPr txBox="1"/>
      </xdr:nvSpPr>
      <xdr:spPr>
        <a:xfrm>
          <a:off x="4686300" y="5846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166167</xdr:rowOff>
    </xdr:from>
    <xdr:to>
      <xdr:col>24</xdr:col>
      <xdr:colOff>114300</xdr:colOff>
      <xdr:row>35</xdr:row>
      <xdr:rowOff>96317</xdr:rowOff>
    </xdr:to>
    <xdr:sp macro="" textlink="">
      <xdr:nvSpPr>
        <xdr:cNvPr id="61" name="フローチャート: 判断 60"/>
        <xdr:cNvSpPr/>
      </xdr:nvSpPr>
      <xdr:spPr>
        <a:xfrm>
          <a:off x="45847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103581</xdr:rowOff>
    </xdr:from>
    <xdr:to>
      <xdr:col>19</xdr:col>
      <xdr:colOff>177800</xdr:colOff>
      <xdr:row>36</xdr:row>
      <xdr:rowOff>8026</xdr:rowOff>
    </xdr:to>
    <xdr:cxnSp macro="">
      <xdr:nvCxnSpPr>
        <xdr:cNvPr id="62" name="直線コネクタ 61"/>
        <xdr:cNvCxnSpPr/>
      </xdr:nvCxnSpPr>
      <xdr:spPr>
        <a:xfrm>
          <a:off x="2908300" y="6104331"/>
          <a:ext cx="889000" cy="7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3" name="フローチャート: 判断 62"/>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104157</xdr:rowOff>
    </xdr:from>
    <xdr:ext cx="469744" cy="259045"/>
    <xdr:sp macro="" textlink="">
      <xdr:nvSpPr>
        <xdr:cNvPr id="64" name="テキスト ボックス 63"/>
        <xdr:cNvSpPr txBox="1"/>
      </xdr:nvSpPr>
      <xdr:spPr>
        <a:xfrm>
          <a:off x="3562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103581</xdr:rowOff>
    </xdr:from>
    <xdr:to>
      <xdr:col>15</xdr:col>
      <xdr:colOff>50800</xdr:colOff>
      <xdr:row>35</xdr:row>
      <xdr:rowOff>121412</xdr:rowOff>
    </xdr:to>
    <xdr:cxnSp macro="">
      <xdr:nvCxnSpPr>
        <xdr:cNvPr id="65" name="直線コネクタ 64"/>
        <xdr:cNvCxnSpPr/>
      </xdr:nvCxnSpPr>
      <xdr:spPr>
        <a:xfrm flipV="1">
          <a:off x="2019300" y="6104331"/>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63297</xdr:rowOff>
    </xdr:from>
    <xdr:to>
      <xdr:col>15</xdr:col>
      <xdr:colOff>101600</xdr:colOff>
      <xdr:row>34</xdr:row>
      <xdr:rowOff>164897</xdr:rowOff>
    </xdr:to>
    <xdr:sp macro="" textlink="">
      <xdr:nvSpPr>
        <xdr:cNvPr id="66" name="フローチャート: 判断 65"/>
        <xdr:cNvSpPr/>
      </xdr:nvSpPr>
      <xdr:spPr>
        <a:xfrm>
          <a:off x="2857500" y="5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9974</xdr:rowOff>
    </xdr:from>
    <xdr:ext cx="469744" cy="259045"/>
    <xdr:sp macro="" textlink="">
      <xdr:nvSpPr>
        <xdr:cNvPr id="67" name="テキスト ボックス 66"/>
        <xdr:cNvSpPr txBox="1"/>
      </xdr:nvSpPr>
      <xdr:spPr>
        <a:xfrm>
          <a:off x="2673428" y="566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121412</xdr:rowOff>
    </xdr:from>
    <xdr:to>
      <xdr:col>10</xdr:col>
      <xdr:colOff>114300</xdr:colOff>
      <xdr:row>36</xdr:row>
      <xdr:rowOff>88036</xdr:rowOff>
    </xdr:to>
    <xdr:cxnSp macro="">
      <xdr:nvCxnSpPr>
        <xdr:cNvPr id="68" name="直線コネクタ 67"/>
        <xdr:cNvCxnSpPr/>
      </xdr:nvCxnSpPr>
      <xdr:spPr>
        <a:xfrm flipV="1">
          <a:off x="1130300" y="6122162"/>
          <a:ext cx="889000" cy="13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141647</xdr:rowOff>
    </xdr:from>
    <xdr:ext cx="469744" cy="259045"/>
    <xdr:sp macro="" textlink="">
      <xdr:nvSpPr>
        <xdr:cNvPr id="70" name="テキスト ボックス 69"/>
        <xdr:cNvSpPr txBox="1"/>
      </xdr:nvSpPr>
      <xdr:spPr>
        <a:xfrm>
          <a:off x="1784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157192</xdr:rowOff>
    </xdr:from>
    <xdr:ext cx="469744" cy="259045"/>
    <xdr:sp macro="" textlink="">
      <xdr:nvSpPr>
        <xdr:cNvPr id="72" name="テキスト ボックス 71"/>
        <xdr:cNvSpPr txBox="1"/>
      </xdr:nvSpPr>
      <xdr:spPr>
        <a:xfrm>
          <a:off x="895428"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154280</xdr:rowOff>
    </xdr:from>
    <xdr:to>
      <xdr:col>24</xdr:col>
      <xdr:colOff>114300</xdr:colOff>
      <xdr:row>36</xdr:row>
      <xdr:rowOff>84430</xdr:rowOff>
    </xdr:to>
    <xdr:sp macro="" textlink="">
      <xdr:nvSpPr>
        <xdr:cNvPr id="78" name="楕円 77"/>
        <xdr:cNvSpPr/>
      </xdr:nvSpPr>
      <xdr:spPr>
        <a:xfrm>
          <a:off x="4584700" y="61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132707</xdr:rowOff>
    </xdr:from>
    <xdr:ext cx="469744" cy="259045"/>
    <xdr:sp macro="" textlink="">
      <xdr:nvSpPr>
        <xdr:cNvPr id="79" name="議会費該当値テキスト"/>
        <xdr:cNvSpPr txBox="1"/>
      </xdr:nvSpPr>
      <xdr:spPr>
        <a:xfrm>
          <a:off x="4686300" y="613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128676</xdr:rowOff>
    </xdr:from>
    <xdr:to>
      <xdr:col>20</xdr:col>
      <xdr:colOff>38100</xdr:colOff>
      <xdr:row>36</xdr:row>
      <xdr:rowOff>58826</xdr:rowOff>
    </xdr:to>
    <xdr:sp macro="" textlink="">
      <xdr:nvSpPr>
        <xdr:cNvPr id="80" name="楕円 79"/>
        <xdr:cNvSpPr/>
      </xdr:nvSpPr>
      <xdr:spPr>
        <a:xfrm>
          <a:off x="3746500" y="612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49953</xdr:rowOff>
    </xdr:from>
    <xdr:ext cx="469744" cy="259045"/>
    <xdr:sp macro="" textlink="">
      <xdr:nvSpPr>
        <xdr:cNvPr id="81" name="テキスト ボックス 80"/>
        <xdr:cNvSpPr txBox="1"/>
      </xdr:nvSpPr>
      <xdr:spPr>
        <a:xfrm>
          <a:off x="3562428" y="6222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52781</xdr:rowOff>
    </xdr:from>
    <xdr:to>
      <xdr:col>15</xdr:col>
      <xdr:colOff>101600</xdr:colOff>
      <xdr:row>35</xdr:row>
      <xdr:rowOff>154381</xdr:rowOff>
    </xdr:to>
    <xdr:sp macro="" textlink="">
      <xdr:nvSpPr>
        <xdr:cNvPr id="82" name="楕円 81"/>
        <xdr:cNvSpPr/>
      </xdr:nvSpPr>
      <xdr:spPr>
        <a:xfrm>
          <a:off x="2857500" y="605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145508</xdr:rowOff>
    </xdr:from>
    <xdr:ext cx="469744" cy="259045"/>
    <xdr:sp macro="" textlink="">
      <xdr:nvSpPr>
        <xdr:cNvPr id="83" name="テキスト ボックス 82"/>
        <xdr:cNvSpPr txBox="1"/>
      </xdr:nvSpPr>
      <xdr:spPr>
        <a:xfrm>
          <a:off x="2673428" y="6146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70612</xdr:rowOff>
    </xdr:from>
    <xdr:to>
      <xdr:col>10</xdr:col>
      <xdr:colOff>165100</xdr:colOff>
      <xdr:row>36</xdr:row>
      <xdr:rowOff>762</xdr:rowOff>
    </xdr:to>
    <xdr:sp macro="" textlink="">
      <xdr:nvSpPr>
        <xdr:cNvPr id="84" name="楕円 83"/>
        <xdr:cNvSpPr/>
      </xdr:nvSpPr>
      <xdr:spPr>
        <a:xfrm>
          <a:off x="1968500" y="607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163339</xdr:rowOff>
    </xdr:from>
    <xdr:ext cx="469744" cy="259045"/>
    <xdr:sp macro="" textlink="">
      <xdr:nvSpPr>
        <xdr:cNvPr id="85" name="テキスト ボックス 84"/>
        <xdr:cNvSpPr txBox="1"/>
      </xdr:nvSpPr>
      <xdr:spPr>
        <a:xfrm>
          <a:off x="1784428" y="616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37236</xdr:rowOff>
    </xdr:from>
    <xdr:to>
      <xdr:col>6</xdr:col>
      <xdr:colOff>38100</xdr:colOff>
      <xdr:row>36</xdr:row>
      <xdr:rowOff>138836</xdr:rowOff>
    </xdr:to>
    <xdr:sp macro="" textlink="">
      <xdr:nvSpPr>
        <xdr:cNvPr id="86" name="楕円 85"/>
        <xdr:cNvSpPr/>
      </xdr:nvSpPr>
      <xdr:spPr>
        <a:xfrm>
          <a:off x="1079500" y="620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129963</xdr:rowOff>
    </xdr:from>
    <xdr:ext cx="469744" cy="259045"/>
    <xdr:sp macro="" textlink="">
      <xdr:nvSpPr>
        <xdr:cNvPr id="87" name="テキスト ボックス 86"/>
        <xdr:cNvSpPr txBox="1"/>
      </xdr:nvSpPr>
      <xdr:spPr>
        <a:xfrm>
          <a:off x="895428" y="630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169049</xdr:rowOff>
    </xdr:from>
    <xdr:to>
      <xdr:col>24</xdr:col>
      <xdr:colOff>62865</xdr:colOff>
      <xdr:row>59</xdr:row>
      <xdr:rowOff>71260</xdr:rowOff>
    </xdr:to>
    <xdr:cxnSp macro="">
      <xdr:nvCxnSpPr>
        <xdr:cNvPr id="112" name="直線コネクタ 111"/>
        <xdr:cNvCxnSpPr/>
      </xdr:nvCxnSpPr>
      <xdr:spPr>
        <a:xfrm flipV="1">
          <a:off x="4633595" y="8570099"/>
          <a:ext cx="1270" cy="161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75087</xdr:rowOff>
    </xdr:from>
    <xdr:ext cx="534377" cy="259045"/>
    <xdr:sp macro="" textlink="">
      <xdr:nvSpPr>
        <xdr:cNvPr id="113" name="総務費最小値テキスト"/>
        <xdr:cNvSpPr txBox="1"/>
      </xdr:nvSpPr>
      <xdr:spPr>
        <a:xfrm>
          <a:off x="4686300" y="1019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71260</xdr:rowOff>
    </xdr:from>
    <xdr:to>
      <xdr:col>24</xdr:col>
      <xdr:colOff>152400</xdr:colOff>
      <xdr:row>59</xdr:row>
      <xdr:rowOff>71260</xdr:rowOff>
    </xdr:to>
    <xdr:cxnSp macro="">
      <xdr:nvCxnSpPr>
        <xdr:cNvPr id="114" name="直線コネクタ 113"/>
        <xdr:cNvCxnSpPr/>
      </xdr:nvCxnSpPr>
      <xdr:spPr>
        <a:xfrm>
          <a:off x="4546600" y="1018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115726</xdr:rowOff>
    </xdr:from>
    <xdr:ext cx="599010" cy="259045"/>
    <xdr:sp macro="" textlink="">
      <xdr:nvSpPr>
        <xdr:cNvPr id="115" name="総務費最大値テキスト"/>
        <xdr:cNvSpPr txBox="1"/>
      </xdr:nvSpPr>
      <xdr:spPr>
        <a:xfrm>
          <a:off x="4686300" y="834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155,189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169049</xdr:rowOff>
    </xdr:from>
    <xdr:to>
      <xdr:col>24</xdr:col>
      <xdr:colOff>152400</xdr:colOff>
      <xdr:row>49</xdr:row>
      <xdr:rowOff>169049</xdr:rowOff>
    </xdr:to>
    <xdr:cxnSp macro="">
      <xdr:nvCxnSpPr>
        <xdr:cNvPr id="116" name="直線コネクタ 115"/>
        <xdr:cNvCxnSpPr/>
      </xdr:nvCxnSpPr>
      <xdr:spPr>
        <a:xfrm>
          <a:off x="4546600" y="8570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127508</xdr:rowOff>
    </xdr:from>
    <xdr:to>
      <xdr:col>24</xdr:col>
      <xdr:colOff>63500</xdr:colOff>
      <xdr:row>58</xdr:row>
      <xdr:rowOff>163373</xdr:rowOff>
    </xdr:to>
    <xdr:cxnSp macro="">
      <xdr:nvCxnSpPr>
        <xdr:cNvPr id="117" name="直線コネクタ 116"/>
        <xdr:cNvCxnSpPr/>
      </xdr:nvCxnSpPr>
      <xdr:spPr>
        <a:xfrm>
          <a:off x="3797300" y="10071608"/>
          <a:ext cx="838200" cy="3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122280</xdr:rowOff>
    </xdr:from>
    <xdr:ext cx="534377" cy="259045"/>
    <xdr:sp macro="" textlink="">
      <xdr:nvSpPr>
        <xdr:cNvPr id="118" name="総務費平均値テキスト"/>
        <xdr:cNvSpPr txBox="1"/>
      </xdr:nvSpPr>
      <xdr:spPr>
        <a:xfrm>
          <a:off x="4686300" y="9723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99403</xdr:rowOff>
    </xdr:from>
    <xdr:to>
      <xdr:col>24</xdr:col>
      <xdr:colOff>114300</xdr:colOff>
      <xdr:row>58</xdr:row>
      <xdr:rowOff>29553</xdr:rowOff>
    </xdr:to>
    <xdr:sp macro="" textlink="">
      <xdr:nvSpPr>
        <xdr:cNvPr id="119" name="フローチャート: 判断 118"/>
        <xdr:cNvSpPr/>
      </xdr:nvSpPr>
      <xdr:spPr>
        <a:xfrm>
          <a:off x="4584700" y="987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114478</xdr:rowOff>
    </xdr:from>
    <xdr:to>
      <xdr:col>19</xdr:col>
      <xdr:colOff>177800</xdr:colOff>
      <xdr:row>58</xdr:row>
      <xdr:rowOff>127508</xdr:rowOff>
    </xdr:to>
    <xdr:cxnSp macro="">
      <xdr:nvCxnSpPr>
        <xdr:cNvPr id="120" name="直線コネクタ 119"/>
        <xdr:cNvCxnSpPr/>
      </xdr:nvCxnSpPr>
      <xdr:spPr>
        <a:xfrm>
          <a:off x="2908300" y="10058578"/>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112357</xdr:rowOff>
    </xdr:from>
    <xdr:to>
      <xdr:col>20</xdr:col>
      <xdr:colOff>38100</xdr:colOff>
      <xdr:row>58</xdr:row>
      <xdr:rowOff>42507</xdr:rowOff>
    </xdr:to>
    <xdr:sp macro="" textlink="">
      <xdr:nvSpPr>
        <xdr:cNvPr id="121" name="フローチャート: 判断 120"/>
        <xdr:cNvSpPr/>
      </xdr:nvSpPr>
      <xdr:spPr>
        <a:xfrm>
          <a:off x="3746500" y="988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59034</xdr:rowOff>
    </xdr:from>
    <xdr:ext cx="534377" cy="259045"/>
    <xdr:sp macro="" textlink="">
      <xdr:nvSpPr>
        <xdr:cNvPr id="122" name="テキスト ボックス 121"/>
        <xdr:cNvSpPr txBox="1"/>
      </xdr:nvSpPr>
      <xdr:spPr>
        <a:xfrm>
          <a:off x="3530111" y="966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114478</xdr:rowOff>
    </xdr:from>
    <xdr:to>
      <xdr:col>15</xdr:col>
      <xdr:colOff>50800</xdr:colOff>
      <xdr:row>59</xdr:row>
      <xdr:rowOff>19469</xdr:rowOff>
    </xdr:to>
    <xdr:cxnSp macro="">
      <xdr:nvCxnSpPr>
        <xdr:cNvPr id="123" name="直線コネクタ 122"/>
        <xdr:cNvCxnSpPr/>
      </xdr:nvCxnSpPr>
      <xdr:spPr>
        <a:xfrm flipV="1">
          <a:off x="2019300" y="10058578"/>
          <a:ext cx="889000" cy="7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29146</xdr:rowOff>
    </xdr:from>
    <xdr:to>
      <xdr:col>15</xdr:col>
      <xdr:colOff>101600</xdr:colOff>
      <xdr:row>57</xdr:row>
      <xdr:rowOff>130746</xdr:rowOff>
    </xdr:to>
    <xdr:sp macro="" textlink="">
      <xdr:nvSpPr>
        <xdr:cNvPr id="124" name="フローチャート: 判断 123"/>
        <xdr:cNvSpPr/>
      </xdr:nvSpPr>
      <xdr:spPr>
        <a:xfrm>
          <a:off x="2857500" y="98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147273</xdr:rowOff>
    </xdr:from>
    <xdr:ext cx="534377" cy="259045"/>
    <xdr:sp macro="" textlink="">
      <xdr:nvSpPr>
        <xdr:cNvPr id="125" name="テキスト ボックス 124"/>
        <xdr:cNvSpPr txBox="1"/>
      </xdr:nvSpPr>
      <xdr:spPr>
        <a:xfrm>
          <a:off x="2641111" y="957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89560</xdr:rowOff>
    </xdr:from>
    <xdr:to>
      <xdr:col>10</xdr:col>
      <xdr:colOff>114300</xdr:colOff>
      <xdr:row>59</xdr:row>
      <xdr:rowOff>19469</xdr:rowOff>
    </xdr:to>
    <xdr:cxnSp macro="">
      <xdr:nvCxnSpPr>
        <xdr:cNvPr id="126" name="直線コネクタ 125"/>
        <xdr:cNvCxnSpPr/>
      </xdr:nvCxnSpPr>
      <xdr:spPr>
        <a:xfrm>
          <a:off x="1130300" y="10033660"/>
          <a:ext cx="889000" cy="10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77385</xdr:rowOff>
    </xdr:from>
    <xdr:ext cx="534377" cy="259045"/>
    <xdr:sp macro="" textlink="">
      <xdr:nvSpPr>
        <xdr:cNvPr id="128" name="テキスト ボックス 127"/>
        <xdr:cNvSpPr txBox="1"/>
      </xdr:nvSpPr>
      <xdr:spPr>
        <a:xfrm>
          <a:off x="1752111" y="95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26953</xdr:rowOff>
    </xdr:from>
    <xdr:ext cx="534377" cy="259045"/>
    <xdr:sp macro="" textlink="">
      <xdr:nvSpPr>
        <xdr:cNvPr id="130" name="テキスト ボックス 129"/>
        <xdr:cNvSpPr txBox="1"/>
      </xdr:nvSpPr>
      <xdr:spPr>
        <a:xfrm>
          <a:off x="863111" y="94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112573</xdr:rowOff>
    </xdr:from>
    <xdr:to>
      <xdr:col>24</xdr:col>
      <xdr:colOff>114300</xdr:colOff>
      <xdr:row>59</xdr:row>
      <xdr:rowOff>42723</xdr:rowOff>
    </xdr:to>
    <xdr:sp macro="" textlink="">
      <xdr:nvSpPr>
        <xdr:cNvPr id="136" name="楕円 135"/>
        <xdr:cNvSpPr/>
      </xdr:nvSpPr>
      <xdr:spPr>
        <a:xfrm>
          <a:off x="4584700" y="1005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27500</xdr:rowOff>
    </xdr:from>
    <xdr:ext cx="534377" cy="259045"/>
    <xdr:sp macro="" textlink="">
      <xdr:nvSpPr>
        <xdr:cNvPr id="137" name="総務費該当値テキスト"/>
        <xdr:cNvSpPr txBox="1"/>
      </xdr:nvSpPr>
      <xdr:spPr>
        <a:xfrm>
          <a:off x="4686300" y="997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76708</xdr:rowOff>
    </xdr:from>
    <xdr:to>
      <xdr:col>20</xdr:col>
      <xdr:colOff>38100</xdr:colOff>
      <xdr:row>59</xdr:row>
      <xdr:rowOff>6858</xdr:rowOff>
    </xdr:to>
    <xdr:sp macro="" textlink="">
      <xdr:nvSpPr>
        <xdr:cNvPr id="138" name="楕円 137"/>
        <xdr:cNvSpPr/>
      </xdr:nvSpPr>
      <xdr:spPr>
        <a:xfrm>
          <a:off x="3746500" y="1002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169435</xdr:rowOff>
    </xdr:from>
    <xdr:ext cx="534377" cy="259045"/>
    <xdr:sp macro="" textlink="">
      <xdr:nvSpPr>
        <xdr:cNvPr id="139" name="テキスト ボックス 138"/>
        <xdr:cNvSpPr txBox="1"/>
      </xdr:nvSpPr>
      <xdr:spPr>
        <a:xfrm>
          <a:off x="3530111" y="1011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63678</xdr:rowOff>
    </xdr:from>
    <xdr:to>
      <xdr:col>15</xdr:col>
      <xdr:colOff>101600</xdr:colOff>
      <xdr:row>58</xdr:row>
      <xdr:rowOff>165278</xdr:rowOff>
    </xdr:to>
    <xdr:sp macro="" textlink="">
      <xdr:nvSpPr>
        <xdr:cNvPr id="140" name="楕円 139"/>
        <xdr:cNvSpPr/>
      </xdr:nvSpPr>
      <xdr:spPr>
        <a:xfrm>
          <a:off x="2857500" y="1000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156405</xdr:rowOff>
    </xdr:from>
    <xdr:ext cx="534377" cy="259045"/>
    <xdr:sp macro="" textlink="">
      <xdr:nvSpPr>
        <xdr:cNvPr id="141" name="テキスト ボックス 140"/>
        <xdr:cNvSpPr txBox="1"/>
      </xdr:nvSpPr>
      <xdr:spPr>
        <a:xfrm>
          <a:off x="2641111" y="1010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140119</xdr:rowOff>
    </xdr:from>
    <xdr:to>
      <xdr:col>10</xdr:col>
      <xdr:colOff>165100</xdr:colOff>
      <xdr:row>59</xdr:row>
      <xdr:rowOff>70269</xdr:rowOff>
    </xdr:to>
    <xdr:sp macro="" textlink="">
      <xdr:nvSpPr>
        <xdr:cNvPr id="142" name="楕円 141"/>
        <xdr:cNvSpPr/>
      </xdr:nvSpPr>
      <xdr:spPr>
        <a:xfrm>
          <a:off x="1968500" y="1008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61396</xdr:rowOff>
    </xdr:from>
    <xdr:ext cx="534377" cy="259045"/>
    <xdr:sp macro="" textlink="">
      <xdr:nvSpPr>
        <xdr:cNvPr id="143" name="テキスト ボックス 142"/>
        <xdr:cNvSpPr txBox="1"/>
      </xdr:nvSpPr>
      <xdr:spPr>
        <a:xfrm>
          <a:off x="1752111" y="1017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38760</xdr:rowOff>
    </xdr:from>
    <xdr:to>
      <xdr:col>6</xdr:col>
      <xdr:colOff>38100</xdr:colOff>
      <xdr:row>58</xdr:row>
      <xdr:rowOff>140360</xdr:rowOff>
    </xdr:to>
    <xdr:sp macro="" textlink="">
      <xdr:nvSpPr>
        <xdr:cNvPr id="144" name="楕円 143"/>
        <xdr:cNvSpPr/>
      </xdr:nvSpPr>
      <xdr:spPr>
        <a:xfrm>
          <a:off x="1079500" y="99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131487</xdr:rowOff>
    </xdr:from>
    <xdr:ext cx="534377" cy="259045"/>
    <xdr:sp macro="" textlink="">
      <xdr:nvSpPr>
        <xdr:cNvPr id="145" name="テキスト ボックス 144"/>
        <xdr:cNvSpPr txBox="1"/>
      </xdr:nvSpPr>
      <xdr:spPr>
        <a:xfrm>
          <a:off x="863111" y="1007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125590</xdr:rowOff>
    </xdr:from>
    <xdr:to>
      <xdr:col>24</xdr:col>
      <xdr:colOff>62865</xdr:colOff>
      <xdr:row>78</xdr:row>
      <xdr:rowOff>62485</xdr:rowOff>
    </xdr:to>
    <xdr:cxnSp macro="">
      <xdr:nvCxnSpPr>
        <xdr:cNvPr id="170" name="直線コネクタ 169"/>
        <xdr:cNvCxnSpPr/>
      </xdr:nvCxnSpPr>
      <xdr:spPr>
        <a:xfrm flipV="1">
          <a:off x="4633595" y="11955640"/>
          <a:ext cx="1270" cy="1479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66312</xdr:rowOff>
    </xdr:from>
    <xdr:ext cx="599010" cy="259045"/>
    <xdr:sp macro="" textlink="">
      <xdr:nvSpPr>
        <xdr:cNvPr id="171" name="民生費最小値テキスト"/>
        <xdr:cNvSpPr txBox="1"/>
      </xdr:nvSpPr>
      <xdr:spPr>
        <a:xfrm>
          <a:off x="4686300" y="1343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62485</xdr:rowOff>
    </xdr:from>
    <xdr:to>
      <xdr:col>24</xdr:col>
      <xdr:colOff>152400</xdr:colOff>
      <xdr:row>78</xdr:row>
      <xdr:rowOff>62485</xdr:rowOff>
    </xdr:to>
    <xdr:cxnSp macro="">
      <xdr:nvCxnSpPr>
        <xdr:cNvPr id="172" name="直線コネクタ 171"/>
        <xdr:cNvCxnSpPr/>
      </xdr:nvCxnSpPr>
      <xdr:spPr>
        <a:xfrm>
          <a:off x="4546600" y="13435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72267</xdr:rowOff>
    </xdr:from>
    <xdr:ext cx="599010" cy="259045"/>
    <xdr:sp macro="" textlink="">
      <xdr:nvSpPr>
        <xdr:cNvPr id="173" name="民生費最大値テキスト"/>
        <xdr:cNvSpPr txBox="1"/>
      </xdr:nvSpPr>
      <xdr:spPr>
        <a:xfrm>
          <a:off x="4686300" y="1173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125590</xdr:rowOff>
    </xdr:from>
    <xdr:to>
      <xdr:col>24</xdr:col>
      <xdr:colOff>152400</xdr:colOff>
      <xdr:row>69</xdr:row>
      <xdr:rowOff>125590</xdr:rowOff>
    </xdr:to>
    <xdr:cxnSp macro="">
      <xdr:nvCxnSpPr>
        <xdr:cNvPr id="174" name="直線コネクタ 173"/>
        <xdr:cNvCxnSpPr/>
      </xdr:nvCxnSpPr>
      <xdr:spPr>
        <a:xfrm>
          <a:off x="4546600" y="1195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145047</xdr:rowOff>
    </xdr:from>
    <xdr:to>
      <xdr:col>24</xdr:col>
      <xdr:colOff>63500</xdr:colOff>
      <xdr:row>77</xdr:row>
      <xdr:rowOff>30468</xdr:rowOff>
    </xdr:to>
    <xdr:cxnSp macro="">
      <xdr:nvCxnSpPr>
        <xdr:cNvPr id="175" name="直線コネクタ 174"/>
        <xdr:cNvCxnSpPr/>
      </xdr:nvCxnSpPr>
      <xdr:spPr>
        <a:xfrm flipV="1">
          <a:off x="3797300" y="13175247"/>
          <a:ext cx="838200" cy="5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151566</xdr:rowOff>
    </xdr:from>
    <xdr:ext cx="599010" cy="259045"/>
    <xdr:sp macro="" textlink="">
      <xdr:nvSpPr>
        <xdr:cNvPr id="176" name="民生費平均値テキスト"/>
        <xdr:cNvSpPr txBox="1"/>
      </xdr:nvSpPr>
      <xdr:spPr>
        <a:xfrm>
          <a:off x="4686300" y="12667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128689</xdr:rowOff>
    </xdr:from>
    <xdr:to>
      <xdr:col>24</xdr:col>
      <xdr:colOff>114300</xdr:colOff>
      <xdr:row>75</xdr:row>
      <xdr:rowOff>58839</xdr:rowOff>
    </xdr:to>
    <xdr:sp macro="" textlink="">
      <xdr:nvSpPr>
        <xdr:cNvPr id="177" name="フローチャート: 判断 176"/>
        <xdr:cNvSpPr/>
      </xdr:nvSpPr>
      <xdr:spPr>
        <a:xfrm>
          <a:off x="4584700" y="128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30468</xdr:rowOff>
    </xdr:from>
    <xdr:to>
      <xdr:col>19</xdr:col>
      <xdr:colOff>177800</xdr:colOff>
      <xdr:row>77</xdr:row>
      <xdr:rowOff>111113</xdr:rowOff>
    </xdr:to>
    <xdr:cxnSp macro="">
      <xdr:nvCxnSpPr>
        <xdr:cNvPr id="178" name="直線コネクタ 177"/>
        <xdr:cNvCxnSpPr/>
      </xdr:nvCxnSpPr>
      <xdr:spPr>
        <a:xfrm flipV="1">
          <a:off x="2908300" y="13232118"/>
          <a:ext cx="889000" cy="8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168732</xdr:rowOff>
    </xdr:from>
    <xdr:to>
      <xdr:col>20</xdr:col>
      <xdr:colOff>38100</xdr:colOff>
      <xdr:row>75</xdr:row>
      <xdr:rowOff>98882</xdr:rowOff>
    </xdr:to>
    <xdr:sp macro="" textlink="">
      <xdr:nvSpPr>
        <xdr:cNvPr id="179" name="フローチャート: 判断 178"/>
        <xdr:cNvSpPr/>
      </xdr:nvSpPr>
      <xdr:spPr>
        <a:xfrm>
          <a:off x="37465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115409</xdr:rowOff>
    </xdr:from>
    <xdr:ext cx="599010" cy="259045"/>
    <xdr:sp macro="" textlink="">
      <xdr:nvSpPr>
        <xdr:cNvPr id="180" name="テキスト ボックス 179"/>
        <xdr:cNvSpPr txBox="1"/>
      </xdr:nvSpPr>
      <xdr:spPr>
        <a:xfrm>
          <a:off x="3497795" y="12631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111113</xdr:rowOff>
    </xdr:from>
    <xdr:to>
      <xdr:col>15</xdr:col>
      <xdr:colOff>50800</xdr:colOff>
      <xdr:row>78</xdr:row>
      <xdr:rowOff>13221</xdr:rowOff>
    </xdr:to>
    <xdr:cxnSp macro="">
      <xdr:nvCxnSpPr>
        <xdr:cNvPr id="181" name="直線コネクタ 180"/>
        <xdr:cNvCxnSpPr/>
      </xdr:nvCxnSpPr>
      <xdr:spPr>
        <a:xfrm flipV="1">
          <a:off x="2019300" y="13312763"/>
          <a:ext cx="889000" cy="7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166091</xdr:rowOff>
    </xdr:from>
    <xdr:to>
      <xdr:col>15</xdr:col>
      <xdr:colOff>101600</xdr:colOff>
      <xdr:row>76</xdr:row>
      <xdr:rowOff>96241</xdr:rowOff>
    </xdr:to>
    <xdr:sp macro="" textlink="">
      <xdr:nvSpPr>
        <xdr:cNvPr id="182" name="フローチャート: 判断 181"/>
        <xdr:cNvSpPr/>
      </xdr:nvSpPr>
      <xdr:spPr>
        <a:xfrm>
          <a:off x="2857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112768</xdr:rowOff>
    </xdr:from>
    <xdr:ext cx="599010" cy="259045"/>
    <xdr:sp macro="" textlink="">
      <xdr:nvSpPr>
        <xdr:cNvPr id="183" name="テキスト ボックス 182"/>
        <xdr:cNvSpPr txBox="1"/>
      </xdr:nvSpPr>
      <xdr:spPr>
        <a:xfrm>
          <a:off x="2608795" y="1280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13221</xdr:rowOff>
    </xdr:from>
    <xdr:to>
      <xdr:col>10</xdr:col>
      <xdr:colOff>114300</xdr:colOff>
      <xdr:row>78</xdr:row>
      <xdr:rowOff>78612</xdr:rowOff>
    </xdr:to>
    <xdr:cxnSp macro="">
      <xdr:nvCxnSpPr>
        <xdr:cNvPr id="184" name="直線コネクタ 183"/>
        <xdr:cNvCxnSpPr/>
      </xdr:nvCxnSpPr>
      <xdr:spPr>
        <a:xfrm flipV="1">
          <a:off x="1130300" y="13386321"/>
          <a:ext cx="889000" cy="6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162281</xdr:rowOff>
    </xdr:from>
    <xdr:to>
      <xdr:col>10</xdr:col>
      <xdr:colOff>165100</xdr:colOff>
      <xdr:row>75</xdr:row>
      <xdr:rowOff>92431</xdr:rowOff>
    </xdr:to>
    <xdr:sp macro="" textlink="">
      <xdr:nvSpPr>
        <xdr:cNvPr id="185" name="フローチャート: 判断 184"/>
        <xdr:cNvSpPr/>
      </xdr:nvSpPr>
      <xdr:spPr>
        <a:xfrm>
          <a:off x="1968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108958</xdr:rowOff>
    </xdr:from>
    <xdr:ext cx="599010" cy="259045"/>
    <xdr:sp macro="" textlink="">
      <xdr:nvSpPr>
        <xdr:cNvPr id="186" name="テキスト ボックス 185"/>
        <xdr:cNvSpPr txBox="1"/>
      </xdr:nvSpPr>
      <xdr:spPr>
        <a:xfrm>
          <a:off x="1719795"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74613</xdr:rowOff>
    </xdr:from>
    <xdr:to>
      <xdr:col>6</xdr:col>
      <xdr:colOff>38100</xdr:colOff>
      <xdr:row>76</xdr:row>
      <xdr:rowOff>4763</xdr:rowOff>
    </xdr:to>
    <xdr:sp macro="" textlink="">
      <xdr:nvSpPr>
        <xdr:cNvPr id="187" name="フローチャート: 判断 186"/>
        <xdr:cNvSpPr/>
      </xdr:nvSpPr>
      <xdr:spPr>
        <a:xfrm>
          <a:off x="1079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21290</xdr:rowOff>
    </xdr:from>
    <xdr:ext cx="599010" cy="259045"/>
    <xdr:sp macro="" textlink="">
      <xdr:nvSpPr>
        <xdr:cNvPr id="188" name="テキスト ボックス 187"/>
        <xdr:cNvSpPr txBox="1"/>
      </xdr:nvSpPr>
      <xdr:spPr>
        <a:xfrm>
          <a:off x="830795"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94247</xdr:rowOff>
    </xdr:from>
    <xdr:to>
      <xdr:col>24</xdr:col>
      <xdr:colOff>114300</xdr:colOff>
      <xdr:row>77</xdr:row>
      <xdr:rowOff>24397</xdr:rowOff>
    </xdr:to>
    <xdr:sp macro="" textlink="">
      <xdr:nvSpPr>
        <xdr:cNvPr id="194" name="楕円 193"/>
        <xdr:cNvSpPr/>
      </xdr:nvSpPr>
      <xdr:spPr>
        <a:xfrm>
          <a:off x="4584700" y="1312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72674</xdr:rowOff>
    </xdr:from>
    <xdr:ext cx="599010" cy="259045"/>
    <xdr:sp macro="" textlink="">
      <xdr:nvSpPr>
        <xdr:cNvPr id="195" name="民生費該当値テキスト"/>
        <xdr:cNvSpPr txBox="1"/>
      </xdr:nvSpPr>
      <xdr:spPr>
        <a:xfrm>
          <a:off x="4686300" y="13102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151118</xdr:rowOff>
    </xdr:from>
    <xdr:to>
      <xdr:col>20</xdr:col>
      <xdr:colOff>38100</xdr:colOff>
      <xdr:row>77</xdr:row>
      <xdr:rowOff>81268</xdr:rowOff>
    </xdr:to>
    <xdr:sp macro="" textlink="">
      <xdr:nvSpPr>
        <xdr:cNvPr id="196" name="楕円 195"/>
        <xdr:cNvSpPr/>
      </xdr:nvSpPr>
      <xdr:spPr>
        <a:xfrm>
          <a:off x="3746500" y="1318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72395</xdr:rowOff>
    </xdr:from>
    <xdr:ext cx="599010" cy="259045"/>
    <xdr:sp macro="" textlink="">
      <xdr:nvSpPr>
        <xdr:cNvPr id="197" name="テキスト ボックス 196"/>
        <xdr:cNvSpPr txBox="1"/>
      </xdr:nvSpPr>
      <xdr:spPr>
        <a:xfrm>
          <a:off x="3497795" y="1327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60313</xdr:rowOff>
    </xdr:from>
    <xdr:to>
      <xdr:col>15</xdr:col>
      <xdr:colOff>101600</xdr:colOff>
      <xdr:row>77</xdr:row>
      <xdr:rowOff>161913</xdr:rowOff>
    </xdr:to>
    <xdr:sp macro="" textlink="">
      <xdr:nvSpPr>
        <xdr:cNvPr id="198" name="楕円 197"/>
        <xdr:cNvSpPr/>
      </xdr:nvSpPr>
      <xdr:spPr>
        <a:xfrm>
          <a:off x="2857500" y="1326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153040</xdr:rowOff>
    </xdr:from>
    <xdr:ext cx="599010" cy="259045"/>
    <xdr:sp macro="" textlink="">
      <xdr:nvSpPr>
        <xdr:cNvPr id="199" name="テキスト ボックス 198"/>
        <xdr:cNvSpPr txBox="1"/>
      </xdr:nvSpPr>
      <xdr:spPr>
        <a:xfrm>
          <a:off x="2608795" y="13354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133871</xdr:rowOff>
    </xdr:from>
    <xdr:to>
      <xdr:col>10</xdr:col>
      <xdr:colOff>165100</xdr:colOff>
      <xdr:row>78</xdr:row>
      <xdr:rowOff>64021</xdr:rowOff>
    </xdr:to>
    <xdr:sp macro="" textlink="">
      <xdr:nvSpPr>
        <xdr:cNvPr id="200" name="楕円 199"/>
        <xdr:cNvSpPr/>
      </xdr:nvSpPr>
      <xdr:spPr>
        <a:xfrm>
          <a:off x="1968500" y="1333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55148</xdr:rowOff>
    </xdr:from>
    <xdr:ext cx="599010" cy="259045"/>
    <xdr:sp macro="" textlink="">
      <xdr:nvSpPr>
        <xdr:cNvPr id="201" name="テキスト ボックス 200"/>
        <xdr:cNvSpPr txBox="1"/>
      </xdr:nvSpPr>
      <xdr:spPr>
        <a:xfrm>
          <a:off x="1719795" y="13428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27812</xdr:rowOff>
    </xdr:from>
    <xdr:to>
      <xdr:col>6</xdr:col>
      <xdr:colOff>38100</xdr:colOff>
      <xdr:row>78</xdr:row>
      <xdr:rowOff>129412</xdr:rowOff>
    </xdr:to>
    <xdr:sp macro="" textlink="">
      <xdr:nvSpPr>
        <xdr:cNvPr id="202" name="楕円 201"/>
        <xdr:cNvSpPr/>
      </xdr:nvSpPr>
      <xdr:spPr>
        <a:xfrm>
          <a:off x="1079500" y="1340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120539</xdr:rowOff>
    </xdr:from>
    <xdr:ext cx="599010" cy="259045"/>
    <xdr:sp macro="" textlink="">
      <xdr:nvSpPr>
        <xdr:cNvPr id="203" name="テキスト ボックス 202"/>
        <xdr:cNvSpPr txBox="1"/>
      </xdr:nvSpPr>
      <xdr:spPr>
        <a:xfrm>
          <a:off x="830795" y="1349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72340</xdr:rowOff>
    </xdr:from>
    <xdr:to>
      <xdr:col>24</xdr:col>
      <xdr:colOff>62865</xdr:colOff>
      <xdr:row>99</xdr:row>
      <xdr:rowOff>78645</xdr:rowOff>
    </xdr:to>
    <xdr:cxnSp macro="">
      <xdr:nvCxnSpPr>
        <xdr:cNvPr id="228" name="直線コネクタ 227"/>
        <xdr:cNvCxnSpPr/>
      </xdr:nvCxnSpPr>
      <xdr:spPr>
        <a:xfrm flipV="1">
          <a:off x="4633595" y="15502840"/>
          <a:ext cx="1270" cy="1549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82472</xdr:rowOff>
    </xdr:from>
    <xdr:ext cx="534377" cy="259045"/>
    <xdr:sp macro="" textlink="">
      <xdr:nvSpPr>
        <xdr:cNvPr id="229" name="衛生費最小値テキスト"/>
        <xdr:cNvSpPr txBox="1"/>
      </xdr:nvSpPr>
      <xdr:spPr>
        <a:xfrm>
          <a:off x="4686300" y="1705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78645</xdr:rowOff>
    </xdr:from>
    <xdr:to>
      <xdr:col>24</xdr:col>
      <xdr:colOff>152400</xdr:colOff>
      <xdr:row>99</xdr:row>
      <xdr:rowOff>78645</xdr:rowOff>
    </xdr:to>
    <xdr:cxnSp macro="">
      <xdr:nvCxnSpPr>
        <xdr:cNvPr id="230" name="直線コネクタ 229"/>
        <xdr:cNvCxnSpPr/>
      </xdr:nvCxnSpPr>
      <xdr:spPr>
        <a:xfrm>
          <a:off x="4546600" y="1705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19017</xdr:rowOff>
    </xdr:from>
    <xdr:ext cx="534377" cy="259045"/>
    <xdr:sp macro="" textlink="">
      <xdr:nvSpPr>
        <xdr:cNvPr id="231" name="衛生費最大値テキスト"/>
        <xdr:cNvSpPr txBox="1"/>
      </xdr:nvSpPr>
      <xdr:spPr>
        <a:xfrm>
          <a:off x="4686300" y="1527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72340</xdr:rowOff>
    </xdr:from>
    <xdr:to>
      <xdr:col>24</xdr:col>
      <xdr:colOff>152400</xdr:colOff>
      <xdr:row>90</xdr:row>
      <xdr:rowOff>72340</xdr:rowOff>
    </xdr:to>
    <xdr:cxnSp macro="">
      <xdr:nvCxnSpPr>
        <xdr:cNvPr id="232" name="直線コネクタ 231"/>
        <xdr:cNvCxnSpPr/>
      </xdr:nvCxnSpPr>
      <xdr:spPr>
        <a:xfrm>
          <a:off x="4546600" y="1550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52566</xdr:rowOff>
    </xdr:from>
    <xdr:to>
      <xdr:col>24</xdr:col>
      <xdr:colOff>63500</xdr:colOff>
      <xdr:row>98</xdr:row>
      <xdr:rowOff>99695</xdr:rowOff>
    </xdr:to>
    <xdr:cxnSp macro="">
      <xdr:nvCxnSpPr>
        <xdr:cNvPr id="233" name="直線コネクタ 232"/>
        <xdr:cNvCxnSpPr/>
      </xdr:nvCxnSpPr>
      <xdr:spPr>
        <a:xfrm flipV="1">
          <a:off x="3797300" y="16854666"/>
          <a:ext cx="838200" cy="4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104785</xdr:rowOff>
    </xdr:from>
    <xdr:ext cx="534377" cy="259045"/>
    <xdr:sp macro="" textlink="">
      <xdr:nvSpPr>
        <xdr:cNvPr id="234" name="衛生費平均値テキスト"/>
        <xdr:cNvSpPr txBox="1"/>
      </xdr:nvSpPr>
      <xdr:spPr>
        <a:xfrm>
          <a:off x="4686300" y="16563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81908</xdr:rowOff>
    </xdr:from>
    <xdr:to>
      <xdr:col>24</xdr:col>
      <xdr:colOff>114300</xdr:colOff>
      <xdr:row>98</xdr:row>
      <xdr:rowOff>12058</xdr:rowOff>
    </xdr:to>
    <xdr:sp macro="" textlink="">
      <xdr:nvSpPr>
        <xdr:cNvPr id="235" name="フローチャート: 判断 234"/>
        <xdr:cNvSpPr/>
      </xdr:nvSpPr>
      <xdr:spPr>
        <a:xfrm>
          <a:off x="45847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73425</xdr:rowOff>
    </xdr:from>
    <xdr:to>
      <xdr:col>19</xdr:col>
      <xdr:colOff>177800</xdr:colOff>
      <xdr:row>98</xdr:row>
      <xdr:rowOff>99695</xdr:rowOff>
    </xdr:to>
    <xdr:cxnSp macro="">
      <xdr:nvCxnSpPr>
        <xdr:cNvPr id="236" name="直線コネクタ 235"/>
        <xdr:cNvCxnSpPr/>
      </xdr:nvCxnSpPr>
      <xdr:spPr>
        <a:xfrm>
          <a:off x="2908300" y="16875525"/>
          <a:ext cx="889000" cy="2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79870</xdr:rowOff>
    </xdr:from>
    <xdr:to>
      <xdr:col>20</xdr:col>
      <xdr:colOff>38100</xdr:colOff>
      <xdr:row>98</xdr:row>
      <xdr:rowOff>10020</xdr:rowOff>
    </xdr:to>
    <xdr:sp macro="" textlink="">
      <xdr:nvSpPr>
        <xdr:cNvPr id="237" name="フローチャート: 判断 236"/>
        <xdr:cNvSpPr/>
      </xdr:nvSpPr>
      <xdr:spPr>
        <a:xfrm>
          <a:off x="37465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26547</xdr:rowOff>
    </xdr:from>
    <xdr:ext cx="534377" cy="259045"/>
    <xdr:sp macro="" textlink="">
      <xdr:nvSpPr>
        <xdr:cNvPr id="238" name="テキスト ボックス 237"/>
        <xdr:cNvSpPr txBox="1"/>
      </xdr:nvSpPr>
      <xdr:spPr>
        <a:xfrm>
          <a:off x="3530111" y="1648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52718</xdr:rowOff>
    </xdr:from>
    <xdr:to>
      <xdr:col>15</xdr:col>
      <xdr:colOff>50800</xdr:colOff>
      <xdr:row>98</xdr:row>
      <xdr:rowOff>73425</xdr:rowOff>
    </xdr:to>
    <xdr:cxnSp macro="">
      <xdr:nvCxnSpPr>
        <xdr:cNvPr id="239" name="直線コネクタ 238"/>
        <xdr:cNvCxnSpPr/>
      </xdr:nvCxnSpPr>
      <xdr:spPr>
        <a:xfrm>
          <a:off x="2019300" y="16854818"/>
          <a:ext cx="889000" cy="2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1155</xdr:rowOff>
    </xdr:from>
    <xdr:to>
      <xdr:col>15</xdr:col>
      <xdr:colOff>101600</xdr:colOff>
      <xdr:row>97</xdr:row>
      <xdr:rowOff>102755</xdr:rowOff>
    </xdr:to>
    <xdr:sp macro="" textlink="">
      <xdr:nvSpPr>
        <xdr:cNvPr id="240" name="フローチャート: 判断 239"/>
        <xdr:cNvSpPr/>
      </xdr:nvSpPr>
      <xdr:spPr>
        <a:xfrm>
          <a:off x="2857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119282</xdr:rowOff>
    </xdr:from>
    <xdr:ext cx="534377" cy="259045"/>
    <xdr:sp macro="" textlink="">
      <xdr:nvSpPr>
        <xdr:cNvPr id="241" name="テキスト ボックス 240"/>
        <xdr:cNvSpPr txBox="1"/>
      </xdr:nvSpPr>
      <xdr:spPr>
        <a:xfrm>
          <a:off x="2641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25876</xdr:rowOff>
    </xdr:from>
    <xdr:to>
      <xdr:col>10</xdr:col>
      <xdr:colOff>114300</xdr:colOff>
      <xdr:row>98</xdr:row>
      <xdr:rowOff>52718</xdr:rowOff>
    </xdr:to>
    <xdr:cxnSp macro="">
      <xdr:nvCxnSpPr>
        <xdr:cNvPr id="242" name="直線コネクタ 241"/>
        <xdr:cNvCxnSpPr/>
      </xdr:nvCxnSpPr>
      <xdr:spPr>
        <a:xfrm>
          <a:off x="1130300" y="16827976"/>
          <a:ext cx="889000" cy="2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17405</xdr:rowOff>
    </xdr:from>
    <xdr:to>
      <xdr:col>10</xdr:col>
      <xdr:colOff>165100</xdr:colOff>
      <xdr:row>97</xdr:row>
      <xdr:rowOff>119005</xdr:rowOff>
    </xdr:to>
    <xdr:sp macro="" textlink="">
      <xdr:nvSpPr>
        <xdr:cNvPr id="243" name="フローチャート: 判断 242"/>
        <xdr:cNvSpPr/>
      </xdr:nvSpPr>
      <xdr:spPr>
        <a:xfrm>
          <a:off x="1968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135532</xdr:rowOff>
    </xdr:from>
    <xdr:ext cx="534377" cy="259045"/>
    <xdr:sp macro="" textlink="">
      <xdr:nvSpPr>
        <xdr:cNvPr id="244" name="テキスト ボックス 243"/>
        <xdr:cNvSpPr txBox="1"/>
      </xdr:nvSpPr>
      <xdr:spPr>
        <a:xfrm>
          <a:off x="1752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170644</xdr:rowOff>
    </xdr:from>
    <xdr:to>
      <xdr:col>6</xdr:col>
      <xdr:colOff>38100</xdr:colOff>
      <xdr:row>97</xdr:row>
      <xdr:rowOff>100794</xdr:rowOff>
    </xdr:to>
    <xdr:sp macro="" textlink="">
      <xdr:nvSpPr>
        <xdr:cNvPr id="245" name="フローチャート: 判断 244"/>
        <xdr:cNvSpPr/>
      </xdr:nvSpPr>
      <xdr:spPr>
        <a:xfrm>
          <a:off x="1079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117321</xdr:rowOff>
    </xdr:from>
    <xdr:ext cx="534377" cy="259045"/>
    <xdr:sp macro="" textlink="">
      <xdr:nvSpPr>
        <xdr:cNvPr id="246" name="テキスト ボックス 245"/>
        <xdr:cNvSpPr txBox="1"/>
      </xdr:nvSpPr>
      <xdr:spPr>
        <a:xfrm>
          <a:off x="863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1766</xdr:rowOff>
    </xdr:from>
    <xdr:to>
      <xdr:col>24</xdr:col>
      <xdr:colOff>114300</xdr:colOff>
      <xdr:row>98</xdr:row>
      <xdr:rowOff>103366</xdr:rowOff>
    </xdr:to>
    <xdr:sp macro="" textlink="">
      <xdr:nvSpPr>
        <xdr:cNvPr id="252" name="楕円 251"/>
        <xdr:cNvSpPr/>
      </xdr:nvSpPr>
      <xdr:spPr>
        <a:xfrm>
          <a:off x="4584700" y="1680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151643</xdr:rowOff>
    </xdr:from>
    <xdr:ext cx="534377" cy="259045"/>
    <xdr:sp macro="" textlink="">
      <xdr:nvSpPr>
        <xdr:cNvPr id="253" name="衛生費該当値テキスト"/>
        <xdr:cNvSpPr txBox="1"/>
      </xdr:nvSpPr>
      <xdr:spPr>
        <a:xfrm>
          <a:off x="4686300" y="1678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48895</xdr:rowOff>
    </xdr:from>
    <xdr:to>
      <xdr:col>20</xdr:col>
      <xdr:colOff>38100</xdr:colOff>
      <xdr:row>98</xdr:row>
      <xdr:rowOff>150495</xdr:rowOff>
    </xdr:to>
    <xdr:sp macro="" textlink="">
      <xdr:nvSpPr>
        <xdr:cNvPr id="254" name="楕円 253"/>
        <xdr:cNvSpPr/>
      </xdr:nvSpPr>
      <xdr:spPr>
        <a:xfrm>
          <a:off x="3746500" y="1685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141622</xdr:rowOff>
    </xdr:from>
    <xdr:ext cx="534377" cy="259045"/>
    <xdr:sp macro="" textlink="">
      <xdr:nvSpPr>
        <xdr:cNvPr id="255" name="テキスト ボックス 254"/>
        <xdr:cNvSpPr txBox="1"/>
      </xdr:nvSpPr>
      <xdr:spPr>
        <a:xfrm>
          <a:off x="3530111" y="1694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22625</xdr:rowOff>
    </xdr:from>
    <xdr:to>
      <xdr:col>15</xdr:col>
      <xdr:colOff>101600</xdr:colOff>
      <xdr:row>98</xdr:row>
      <xdr:rowOff>124225</xdr:rowOff>
    </xdr:to>
    <xdr:sp macro="" textlink="">
      <xdr:nvSpPr>
        <xdr:cNvPr id="256" name="楕円 255"/>
        <xdr:cNvSpPr/>
      </xdr:nvSpPr>
      <xdr:spPr>
        <a:xfrm>
          <a:off x="2857500" y="1682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115352</xdr:rowOff>
    </xdr:from>
    <xdr:ext cx="534377" cy="259045"/>
    <xdr:sp macro="" textlink="">
      <xdr:nvSpPr>
        <xdr:cNvPr id="257" name="テキスト ボックス 256"/>
        <xdr:cNvSpPr txBox="1"/>
      </xdr:nvSpPr>
      <xdr:spPr>
        <a:xfrm>
          <a:off x="2641111" y="1691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1918</xdr:rowOff>
    </xdr:from>
    <xdr:to>
      <xdr:col>10</xdr:col>
      <xdr:colOff>165100</xdr:colOff>
      <xdr:row>98</xdr:row>
      <xdr:rowOff>103518</xdr:rowOff>
    </xdr:to>
    <xdr:sp macro="" textlink="">
      <xdr:nvSpPr>
        <xdr:cNvPr id="258" name="楕円 257"/>
        <xdr:cNvSpPr/>
      </xdr:nvSpPr>
      <xdr:spPr>
        <a:xfrm>
          <a:off x="1968500" y="1680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94645</xdr:rowOff>
    </xdr:from>
    <xdr:ext cx="534377" cy="259045"/>
    <xdr:sp macro="" textlink="">
      <xdr:nvSpPr>
        <xdr:cNvPr id="259" name="テキスト ボックス 258"/>
        <xdr:cNvSpPr txBox="1"/>
      </xdr:nvSpPr>
      <xdr:spPr>
        <a:xfrm>
          <a:off x="1752111" y="1689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146526</xdr:rowOff>
    </xdr:from>
    <xdr:to>
      <xdr:col>6</xdr:col>
      <xdr:colOff>38100</xdr:colOff>
      <xdr:row>98</xdr:row>
      <xdr:rowOff>76676</xdr:rowOff>
    </xdr:to>
    <xdr:sp macro="" textlink="">
      <xdr:nvSpPr>
        <xdr:cNvPr id="260" name="楕円 259"/>
        <xdr:cNvSpPr/>
      </xdr:nvSpPr>
      <xdr:spPr>
        <a:xfrm>
          <a:off x="1079500" y="1677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67803</xdr:rowOff>
    </xdr:from>
    <xdr:ext cx="534377" cy="259045"/>
    <xdr:sp macro="" textlink="">
      <xdr:nvSpPr>
        <xdr:cNvPr id="261" name="テキスト ボックス 260"/>
        <xdr:cNvSpPr txBox="1"/>
      </xdr:nvSpPr>
      <xdr:spPr>
        <a:xfrm>
          <a:off x="863111" y="1686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105791</xdr:rowOff>
    </xdr:from>
    <xdr:to>
      <xdr:col>54</xdr:col>
      <xdr:colOff>189865</xdr:colOff>
      <xdr:row>39</xdr:row>
      <xdr:rowOff>44450</xdr:rowOff>
    </xdr:to>
    <xdr:cxnSp macro="">
      <xdr:nvCxnSpPr>
        <xdr:cNvPr id="285" name="直線コネクタ 284"/>
        <xdr:cNvCxnSpPr/>
      </xdr:nvCxnSpPr>
      <xdr:spPr>
        <a:xfrm flipV="1">
          <a:off x="10475595" y="5249291"/>
          <a:ext cx="1270" cy="148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52468</xdr:rowOff>
    </xdr:from>
    <xdr:ext cx="469744" cy="259045"/>
    <xdr:sp macro="" textlink="">
      <xdr:nvSpPr>
        <xdr:cNvPr id="288" name="労働費最大値テキスト"/>
        <xdr:cNvSpPr txBox="1"/>
      </xdr:nvSpPr>
      <xdr:spPr>
        <a:xfrm>
          <a:off x="10528300" y="502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105791</xdr:rowOff>
    </xdr:from>
    <xdr:to>
      <xdr:col>55</xdr:col>
      <xdr:colOff>88900</xdr:colOff>
      <xdr:row>30</xdr:row>
      <xdr:rowOff>105791</xdr:rowOff>
    </xdr:to>
    <xdr:cxnSp macro="">
      <xdr:nvCxnSpPr>
        <xdr:cNvPr id="289" name="直線コネクタ 288"/>
        <xdr:cNvCxnSpPr/>
      </xdr:nvCxnSpPr>
      <xdr:spPr>
        <a:xfrm>
          <a:off x="10388600" y="524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49103</xdr:rowOff>
    </xdr:from>
    <xdr:ext cx="378565" cy="259045"/>
    <xdr:sp macro="" textlink="">
      <xdr:nvSpPr>
        <xdr:cNvPr id="291" name="労働費平均値テキスト"/>
        <xdr:cNvSpPr txBox="1"/>
      </xdr:nvSpPr>
      <xdr:spPr>
        <a:xfrm>
          <a:off x="10528300" y="63927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26226</xdr:rowOff>
    </xdr:from>
    <xdr:to>
      <xdr:col>55</xdr:col>
      <xdr:colOff>50800</xdr:colOff>
      <xdr:row>38</xdr:row>
      <xdr:rowOff>127826</xdr:rowOff>
    </xdr:to>
    <xdr:sp macro="" textlink="">
      <xdr:nvSpPr>
        <xdr:cNvPr id="292" name="フローチャート: 判断 291"/>
        <xdr:cNvSpPr/>
      </xdr:nvSpPr>
      <xdr:spPr>
        <a:xfrm>
          <a:off x="10426700" y="654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33083</xdr:rowOff>
    </xdr:from>
    <xdr:to>
      <xdr:col>50</xdr:col>
      <xdr:colOff>165100</xdr:colOff>
      <xdr:row>38</xdr:row>
      <xdr:rowOff>134683</xdr:rowOff>
    </xdr:to>
    <xdr:sp macro="" textlink="">
      <xdr:nvSpPr>
        <xdr:cNvPr id="294" name="フローチャート: 判断 293"/>
        <xdr:cNvSpPr/>
      </xdr:nvSpPr>
      <xdr:spPr>
        <a:xfrm>
          <a:off x="9588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151211</xdr:rowOff>
    </xdr:from>
    <xdr:ext cx="378565" cy="259045"/>
    <xdr:sp macro="" textlink="">
      <xdr:nvSpPr>
        <xdr:cNvPr id="295" name="テキスト ボックス 294"/>
        <xdr:cNvSpPr txBox="1"/>
      </xdr:nvSpPr>
      <xdr:spPr>
        <a:xfrm>
          <a:off x="9450017" y="6323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26543</xdr:rowOff>
    </xdr:from>
    <xdr:to>
      <xdr:col>45</xdr:col>
      <xdr:colOff>177800</xdr:colOff>
      <xdr:row>39</xdr:row>
      <xdr:rowOff>44450</xdr:rowOff>
    </xdr:to>
    <xdr:cxnSp macro="">
      <xdr:nvCxnSpPr>
        <xdr:cNvPr id="296" name="直線コネクタ 295"/>
        <xdr:cNvCxnSpPr/>
      </xdr:nvCxnSpPr>
      <xdr:spPr>
        <a:xfrm>
          <a:off x="7861300" y="6713093"/>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30607</xdr:rowOff>
    </xdr:from>
    <xdr:to>
      <xdr:col>46</xdr:col>
      <xdr:colOff>38100</xdr:colOff>
      <xdr:row>37</xdr:row>
      <xdr:rowOff>132207</xdr:rowOff>
    </xdr:to>
    <xdr:sp macro="" textlink="">
      <xdr:nvSpPr>
        <xdr:cNvPr id="297" name="フローチャート: 判断 296"/>
        <xdr:cNvSpPr/>
      </xdr:nvSpPr>
      <xdr:spPr>
        <a:xfrm>
          <a:off x="8699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148734</xdr:rowOff>
    </xdr:from>
    <xdr:ext cx="469744" cy="259045"/>
    <xdr:sp macro="" textlink="">
      <xdr:nvSpPr>
        <xdr:cNvPr id="298" name="テキスト ボックス 297"/>
        <xdr:cNvSpPr txBox="1"/>
      </xdr:nvSpPr>
      <xdr:spPr>
        <a:xfrm>
          <a:off x="8515428" y="614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86360</xdr:rowOff>
    </xdr:from>
    <xdr:to>
      <xdr:col>41</xdr:col>
      <xdr:colOff>50800</xdr:colOff>
      <xdr:row>39</xdr:row>
      <xdr:rowOff>26543</xdr:rowOff>
    </xdr:to>
    <xdr:cxnSp macro="">
      <xdr:nvCxnSpPr>
        <xdr:cNvPr id="299" name="直線コネクタ 298"/>
        <xdr:cNvCxnSpPr/>
      </xdr:nvCxnSpPr>
      <xdr:spPr>
        <a:xfrm>
          <a:off x="6972300" y="6601460"/>
          <a:ext cx="889000" cy="11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100711</xdr:rowOff>
    </xdr:from>
    <xdr:to>
      <xdr:col>41</xdr:col>
      <xdr:colOff>101600</xdr:colOff>
      <xdr:row>38</xdr:row>
      <xdr:rowOff>30861</xdr:rowOff>
    </xdr:to>
    <xdr:sp macro="" textlink="">
      <xdr:nvSpPr>
        <xdr:cNvPr id="300" name="フローチャート: 判断 299"/>
        <xdr:cNvSpPr/>
      </xdr:nvSpPr>
      <xdr:spPr>
        <a:xfrm>
          <a:off x="7810500" y="644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47388</xdr:rowOff>
    </xdr:from>
    <xdr:ext cx="469744" cy="259045"/>
    <xdr:sp macro="" textlink="">
      <xdr:nvSpPr>
        <xdr:cNvPr id="301" name="テキスト ボックス 300"/>
        <xdr:cNvSpPr txBox="1"/>
      </xdr:nvSpPr>
      <xdr:spPr>
        <a:xfrm>
          <a:off x="7626428" y="62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40703</xdr:rowOff>
    </xdr:from>
    <xdr:to>
      <xdr:col>36</xdr:col>
      <xdr:colOff>165100</xdr:colOff>
      <xdr:row>37</xdr:row>
      <xdr:rowOff>142303</xdr:rowOff>
    </xdr:to>
    <xdr:sp macro="" textlink="">
      <xdr:nvSpPr>
        <xdr:cNvPr id="302" name="フローチャート: 判断 301"/>
        <xdr:cNvSpPr/>
      </xdr:nvSpPr>
      <xdr:spPr>
        <a:xfrm>
          <a:off x="6921500" y="638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158830</xdr:rowOff>
    </xdr:from>
    <xdr:ext cx="469744" cy="259045"/>
    <xdr:sp macro="" textlink="">
      <xdr:nvSpPr>
        <xdr:cNvPr id="303" name="テキスト ボックス 302"/>
        <xdr:cNvSpPr txBox="1"/>
      </xdr:nvSpPr>
      <xdr:spPr>
        <a:xfrm>
          <a:off x="6737428" y="615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147193</xdr:rowOff>
    </xdr:from>
    <xdr:to>
      <xdr:col>41</xdr:col>
      <xdr:colOff>101600</xdr:colOff>
      <xdr:row>39</xdr:row>
      <xdr:rowOff>77343</xdr:rowOff>
    </xdr:to>
    <xdr:sp macro="" textlink="">
      <xdr:nvSpPr>
        <xdr:cNvPr id="315" name="楕円 314"/>
        <xdr:cNvSpPr/>
      </xdr:nvSpPr>
      <xdr:spPr>
        <a:xfrm>
          <a:off x="7810500" y="666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68470</xdr:rowOff>
    </xdr:from>
    <xdr:ext cx="313932" cy="259045"/>
    <xdr:sp macro="" textlink="">
      <xdr:nvSpPr>
        <xdr:cNvPr id="316" name="テキスト ボックス 315"/>
        <xdr:cNvSpPr txBox="1"/>
      </xdr:nvSpPr>
      <xdr:spPr>
        <a:xfrm>
          <a:off x="7704333" y="67550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35560</xdr:rowOff>
    </xdr:from>
    <xdr:to>
      <xdr:col>36</xdr:col>
      <xdr:colOff>165100</xdr:colOff>
      <xdr:row>38</xdr:row>
      <xdr:rowOff>137160</xdr:rowOff>
    </xdr:to>
    <xdr:sp macro="" textlink="">
      <xdr:nvSpPr>
        <xdr:cNvPr id="317" name="楕円 316"/>
        <xdr:cNvSpPr/>
      </xdr:nvSpPr>
      <xdr:spPr>
        <a:xfrm>
          <a:off x="6921500" y="655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128287</xdr:rowOff>
    </xdr:from>
    <xdr:ext cx="378565" cy="259045"/>
    <xdr:sp macro="" textlink="">
      <xdr:nvSpPr>
        <xdr:cNvPr id="318" name="テキスト ボックス 317"/>
        <xdr:cNvSpPr txBox="1"/>
      </xdr:nvSpPr>
      <xdr:spPr>
        <a:xfrm>
          <a:off x="6783017" y="6643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10221</xdr:rowOff>
    </xdr:from>
    <xdr:to>
      <xdr:col>54</xdr:col>
      <xdr:colOff>189865</xdr:colOff>
      <xdr:row>58</xdr:row>
      <xdr:rowOff>131836</xdr:rowOff>
    </xdr:to>
    <xdr:cxnSp macro="">
      <xdr:nvCxnSpPr>
        <xdr:cNvPr id="340" name="直線コネクタ 339"/>
        <xdr:cNvCxnSpPr/>
      </xdr:nvCxnSpPr>
      <xdr:spPr>
        <a:xfrm flipV="1">
          <a:off x="10475595" y="8582721"/>
          <a:ext cx="1270" cy="149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135663</xdr:rowOff>
    </xdr:from>
    <xdr:ext cx="378565" cy="259045"/>
    <xdr:sp macro="" textlink="">
      <xdr:nvSpPr>
        <xdr:cNvPr id="341" name="農林水産業費最小値テキスト"/>
        <xdr:cNvSpPr txBox="1"/>
      </xdr:nvSpPr>
      <xdr:spPr>
        <a:xfrm>
          <a:off x="10528300" y="1007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131836</xdr:rowOff>
    </xdr:from>
    <xdr:to>
      <xdr:col>55</xdr:col>
      <xdr:colOff>88900</xdr:colOff>
      <xdr:row>58</xdr:row>
      <xdr:rowOff>131836</xdr:rowOff>
    </xdr:to>
    <xdr:cxnSp macro="">
      <xdr:nvCxnSpPr>
        <xdr:cNvPr id="342" name="直線コネクタ 341"/>
        <xdr:cNvCxnSpPr/>
      </xdr:nvCxnSpPr>
      <xdr:spPr>
        <a:xfrm>
          <a:off x="10388600" y="10075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128348</xdr:rowOff>
    </xdr:from>
    <xdr:ext cx="534377" cy="259045"/>
    <xdr:sp macro="" textlink="">
      <xdr:nvSpPr>
        <xdr:cNvPr id="343" name="農林水産業費最大値テキスト"/>
        <xdr:cNvSpPr txBox="1"/>
      </xdr:nvSpPr>
      <xdr:spPr>
        <a:xfrm>
          <a:off x="10528300" y="835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10221</xdr:rowOff>
    </xdr:from>
    <xdr:to>
      <xdr:col>55</xdr:col>
      <xdr:colOff>88900</xdr:colOff>
      <xdr:row>50</xdr:row>
      <xdr:rowOff>10221</xdr:rowOff>
    </xdr:to>
    <xdr:cxnSp macro="">
      <xdr:nvCxnSpPr>
        <xdr:cNvPr id="344" name="直線コネクタ 343"/>
        <xdr:cNvCxnSpPr/>
      </xdr:nvCxnSpPr>
      <xdr:spPr>
        <a:xfrm>
          <a:off x="10388600" y="858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114188</xdr:rowOff>
    </xdr:from>
    <xdr:to>
      <xdr:col>55</xdr:col>
      <xdr:colOff>0</xdr:colOff>
      <xdr:row>57</xdr:row>
      <xdr:rowOff>140408</xdr:rowOff>
    </xdr:to>
    <xdr:cxnSp macro="">
      <xdr:nvCxnSpPr>
        <xdr:cNvPr id="345" name="直線コネクタ 344"/>
        <xdr:cNvCxnSpPr/>
      </xdr:nvCxnSpPr>
      <xdr:spPr>
        <a:xfrm>
          <a:off x="9639300" y="9886838"/>
          <a:ext cx="838200" cy="2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106806</xdr:rowOff>
    </xdr:from>
    <xdr:ext cx="469744" cy="259045"/>
    <xdr:sp macro="" textlink="">
      <xdr:nvSpPr>
        <xdr:cNvPr id="346" name="農林水産業費平均値テキスト"/>
        <xdr:cNvSpPr txBox="1"/>
      </xdr:nvSpPr>
      <xdr:spPr>
        <a:xfrm>
          <a:off x="10528300" y="9879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128379</xdr:rowOff>
    </xdr:from>
    <xdr:to>
      <xdr:col>55</xdr:col>
      <xdr:colOff>50800</xdr:colOff>
      <xdr:row>58</xdr:row>
      <xdr:rowOff>58529</xdr:rowOff>
    </xdr:to>
    <xdr:sp macro="" textlink="">
      <xdr:nvSpPr>
        <xdr:cNvPr id="347" name="フローチャート: 判断 346"/>
        <xdr:cNvSpPr/>
      </xdr:nvSpPr>
      <xdr:spPr>
        <a:xfrm>
          <a:off x="104267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20576</xdr:rowOff>
    </xdr:from>
    <xdr:to>
      <xdr:col>50</xdr:col>
      <xdr:colOff>114300</xdr:colOff>
      <xdr:row>57</xdr:row>
      <xdr:rowOff>114188</xdr:rowOff>
    </xdr:to>
    <xdr:cxnSp macro="">
      <xdr:nvCxnSpPr>
        <xdr:cNvPr id="348" name="直線コネクタ 347"/>
        <xdr:cNvCxnSpPr/>
      </xdr:nvCxnSpPr>
      <xdr:spPr>
        <a:xfrm>
          <a:off x="8750300" y="9793226"/>
          <a:ext cx="889000" cy="9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128265</xdr:rowOff>
    </xdr:from>
    <xdr:to>
      <xdr:col>50</xdr:col>
      <xdr:colOff>165100</xdr:colOff>
      <xdr:row>58</xdr:row>
      <xdr:rowOff>58415</xdr:rowOff>
    </xdr:to>
    <xdr:sp macro="" textlink="">
      <xdr:nvSpPr>
        <xdr:cNvPr id="349" name="フローチャート: 判断 348"/>
        <xdr:cNvSpPr/>
      </xdr:nvSpPr>
      <xdr:spPr>
        <a:xfrm>
          <a:off x="95885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49542</xdr:rowOff>
    </xdr:from>
    <xdr:ext cx="469744" cy="259045"/>
    <xdr:sp macro="" textlink="">
      <xdr:nvSpPr>
        <xdr:cNvPr id="350" name="テキスト ボックス 349"/>
        <xdr:cNvSpPr txBox="1"/>
      </xdr:nvSpPr>
      <xdr:spPr>
        <a:xfrm>
          <a:off x="9404428" y="999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20576</xdr:rowOff>
    </xdr:from>
    <xdr:to>
      <xdr:col>45</xdr:col>
      <xdr:colOff>177800</xdr:colOff>
      <xdr:row>58</xdr:row>
      <xdr:rowOff>21696</xdr:rowOff>
    </xdr:to>
    <xdr:cxnSp macro="">
      <xdr:nvCxnSpPr>
        <xdr:cNvPr id="351" name="直線コネクタ 350"/>
        <xdr:cNvCxnSpPr/>
      </xdr:nvCxnSpPr>
      <xdr:spPr>
        <a:xfrm flipV="1">
          <a:off x="7861300" y="9793226"/>
          <a:ext cx="889000" cy="17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163492</xdr:rowOff>
    </xdr:from>
    <xdr:to>
      <xdr:col>46</xdr:col>
      <xdr:colOff>38100</xdr:colOff>
      <xdr:row>57</xdr:row>
      <xdr:rowOff>93642</xdr:rowOff>
    </xdr:to>
    <xdr:sp macro="" textlink="">
      <xdr:nvSpPr>
        <xdr:cNvPr id="352" name="フローチャート: 判断 351"/>
        <xdr:cNvSpPr/>
      </xdr:nvSpPr>
      <xdr:spPr>
        <a:xfrm>
          <a:off x="8699500" y="976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84769</xdr:rowOff>
    </xdr:from>
    <xdr:ext cx="534377" cy="259045"/>
    <xdr:sp macro="" textlink="">
      <xdr:nvSpPr>
        <xdr:cNvPr id="353" name="テキスト ボックス 352"/>
        <xdr:cNvSpPr txBox="1"/>
      </xdr:nvSpPr>
      <xdr:spPr>
        <a:xfrm>
          <a:off x="8483111" y="985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21696</xdr:rowOff>
    </xdr:from>
    <xdr:to>
      <xdr:col>41</xdr:col>
      <xdr:colOff>50800</xdr:colOff>
      <xdr:row>58</xdr:row>
      <xdr:rowOff>39436</xdr:rowOff>
    </xdr:to>
    <xdr:cxnSp macro="">
      <xdr:nvCxnSpPr>
        <xdr:cNvPr id="354" name="直線コネクタ 353"/>
        <xdr:cNvCxnSpPr/>
      </xdr:nvCxnSpPr>
      <xdr:spPr>
        <a:xfrm flipV="1">
          <a:off x="6972300" y="9965796"/>
          <a:ext cx="889000" cy="1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104628</xdr:rowOff>
    </xdr:from>
    <xdr:to>
      <xdr:col>41</xdr:col>
      <xdr:colOff>101600</xdr:colOff>
      <xdr:row>57</xdr:row>
      <xdr:rowOff>34778</xdr:rowOff>
    </xdr:to>
    <xdr:sp macro="" textlink="">
      <xdr:nvSpPr>
        <xdr:cNvPr id="355" name="フローチャート: 判断 354"/>
        <xdr:cNvSpPr/>
      </xdr:nvSpPr>
      <xdr:spPr>
        <a:xfrm>
          <a:off x="7810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51305</xdr:rowOff>
    </xdr:from>
    <xdr:ext cx="534377" cy="259045"/>
    <xdr:sp macro="" textlink="">
      <xdr:nvSpPr>
        <xdr:cNvPr id="356" name="テキスト ボックス 355"/>
        <xdr:cNvSpPr txBox="1"/>
      </xdr:nvSpPr>
      <xdr:spPr>
        <a:xfrm>
          <a:off x="7594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114115</xdr:rowOff>
    </xdr:from>
    <xdr:to>
      <xdr:col>36</xdr:col>
      <xdr:colOff>165100</xdr:colOff>
      <xdr:row>57</xdr:row>
      <xdr:rowOff>44265</xdr:rowOff>
    </xdr:to>
    <xdr:sp macro="" textlink="">
      <xdr:nvSpPr>
        <xdr:cNvPr id="357" name="フローチャート: 判断 356"/>
        <xdr:cNvSpPr/>
      </xdr:nvSpPr>
      <xdr:spPr>
        <a:xfrm>
          <a:off x="6921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60792</xdr:rowOff>
    </xdr:from>
    <xdr:ext cx="534377" cy="259045"/>
    <xdr:sp macro="" textlink="">
      <xdr:nvSpPr>
        <xdr:cNvPr id="358" name="テキスト ボックス 357"/>
        <xdr:cNvSpPr txBox="1"/>
      </xdr:nvSpPr>
      <xdr:spPr>
        <a:xfrm>
          <a:off x="6705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89608</xdr:rowOff>
    </xdr:from>
    <xdr:to>
      <xdr:col>55</xdr:col>
      <xdr:colOff>50800</xdr:colOff>
      <xdr:row>58</xdr:row>
      <xdr:rowOff>19758</xdr:rowOff>
    </xdr:to>
    <xdr:sp macro="" textlink="">
      <xdr:nvSpPr>
        <xdr:cNvPr id="364" name="楕円 363"/>
        <xdr:cNvSpPr/>
      </xdr:nvSpPr>
      <xdr:spPr>
        <a:xfrm>
          <a:off x="10426700" y="986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112485</xdr:rowOff>
    </xdr:from>
    <xdr:ext cx="469744" cy="259045"/>
    <xdr:sp macro="" textlink="">
      <xdr:nvSpPr>
        <xdr:cNvPr id="365" name="農林水産業費該当値テキスト"/>
        <xdr:cNvSpPr txBox="1"/>
      </xdr:nvSpPr>
      <xdr:spPr>
        <a:xfrm>
          <a:off x="10528300" y="9713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63388</xdr:rowOff>
    </xdr:from>
    <xdr:to>
      <xdr:col>50</xdr:col>
      <xdr:colOff>165100</xdr:colOff>
      <xdr:row>57</xdr:row>
      <xdr:rowOff>164988</xdr:rowOff>
    </xdr:to>
    <xdr:sp macro="" textlink="">
      <xdr:nvSpPr>
        <xdr:cNvPr id="366" name="楕円 365"/>
        <xdr:cNvSpPr/>
      </xdr:nvSpPr>
      <xdr:spPr>
        <a:xfrm>
          <a:off x="9588500" y="983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10065</xdr:rowOff>
    </xdr:from>
    <xdr:ext cx="469744" cy="259045"/>
    <xdr:sp macro="" textlink="">
      <xdr:nvSpPr>
        <xdr:cNvPr id="367" name="テキスト ボックス 366"/>
        <xdr:cNvSpPr txBox="1"/>
      </xdr:nvSpPr>
      <xdr:spPr>
        <a:xfrm>
          <a:off x="9404428" y="9611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141226</xdr:rowOff>
    </xdr:from>
    <xdr:to>
      <xdr:col>46</xdr:col>
      <xdr:colOff>38100</xdr:colOff>
      <xdr:row>57</xdr:row>
      <xdr:rowOff>71376</xdr:rowOff>
    </xdr:to>
    <xdr:sp macro="" textlink="">
      <xdr:nvSpPr>
        <xdr:cNvPr id="368" name="楕円 367"/>
        <xdr:cNvSpPr/>
      </xdr:nvSpPr>
      <xdr:spPr>
        <a:xfrm>
          <a:off x="8699500" y="974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87903</xdr:rowOff>
    </xdr:from>
    <xdr:ext cx="534377" cy="259045"/>
    <xdr:sp macro="" textlink="">
      <xdr:nvSpPr>
        <xdr:cNvPr id="369" name="テキスト ボックス 368"/>
        <xdr:cNvSpPr txBox="1"/>
      </xdr:nvSpPr>
      <xdr:spPr>
        <a:xfrm>
          <a:off x="8483111" y="951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142346</xdr:rowOff>
    </xdr:from>
    <xdr:to>
      <xdr:col>41</xdr:col>
      <xdr:colOff>101600</xdr:colOff>
      <xdr:row>58</xdr:row>
      <xdr:rowOff>72496</xdr:rowOff>
    </xdr:to>
    <xdr:sp macro="" textlink="">
      <xdr:nvSpPr>
        <xdr:cNvPr id="370" name="楕円 369"/>
        <xdr:cNvSpPr/>
      </xdr:nvSpPr>
      <xdr:spPr>
        <a:xfrm>
          <a:off x="7810500" y="991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63623</xdr:rowOff>
    </xdr:from>
    <xdr:ext cx="469744" cy="259045"/>
    <xdr:sp macro="" textlink="">
      <xdr:nvSpPr>
        <xdr:cNvPr id="371" name="テキスト ボックス 370"/>
        <xdr:cNvSpPr txBox="1"/>
      </xdr:nvSpPr>
      <xdr:spPr>
        <a:xfrm>
          <a:off x="7626428" y="10007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160086</xdr:rowOff>
    </xdr:from>
    <xdr:to>
      <xdr:col>36</xdr:col>
      <xdr:colOff>165100</xdr:colOff>
      <xdr:row>58</xdr:row>
      <xdr:rowOff>90236</xdr:rowOff>
    </xdr:to>
    <xdr:sp macro="" textlink="">
      <xdr:nvSpPr>
        <xdr:cNvPr id="372" name="楕円 371"/>
        <xdr:cNvSpPr/>
      </xdr:nvSpPr>
      <xdr:spPr>
        <a:xfrm>
          <a:off x="6921500" y="993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81363</xdr:rowOff>
    </xdr:from>
    <xdr:ext cx="469744" cy="259045"/>
    <xdr:sp macro="" textlink="">
      <xdr:nvSpPr>
        <xdr:cNvPr id="373" name="テキスト ボックス 372"/>
        <xdr:cNvSpPr txBox="1"/>
      </xdr:nvSpPr>
      <xdr:spPr>
        <a:xfrm>
          <a:off x="6737428" y="1002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31915</xdr:rowOff>
    </xdr:from>
    <xdr:to>
      <xdr:col>54</xdr:col>
      <xdr:colOff>189865</xdr:colOff>
      <xdr:row>79</xdr:row>
      <xdr:rowOff>16904</xdr:rowOff>
    </xdr:to>
    <xdr:cxnSp macro="">
      <xdr:nvCxnSpPr>
        <xdr:cNvPr id="397" name="直線コネクタ 396"/>
        <xdr:cNvCxnSpPr/>
      </xdr:nvCxnSpPr>
      <xdr:spPr>
        <a:xfrm flipV="1">
          <a:off x="10475595" y="12033415"/>
          <a:ext cx="1270" cy="152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20731</xdr:rowOff>
    </xdr:from>
    <xdr:ext cx="378565" cy="259045"/>
    <xdr:sp macro="" textlink="">
      <xdr:nvSpPr>
        <xdr:cNvPr id="398" name="商工費最小値テキスト"/>
        <xdr:cNvSpPr txBox="1"/>
      </xdr:nvSpPr>
      <xdr:spPr>
        <a:xfrm>
          <a:off x="10528300" y="1356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16904</xdr:rowOff>
    </xdr:from>
    <xdr:to>
      <xdr:col>55</xdr:col>
      <xdr:colOff>88900</xdr:colOff>
      <xdr:row>79</xdr:row>
      <xdr:rowOff>16904</xdr:rowOff>
    </xdr:to>
    <xdr:cxnSp macro="">
      <xdr:nvCxnSpPr>
        <xdr:cNvPr id="399" name="直線コネクタ 398"/>
        <xdr:cNvCxnSpPr/>
      </xdr:nvCxnSpPr>
      <xdr:spPr>
        <a:xfrm>
          <a:off x="10388600" y="1356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150042</xdr:rowOff>
    </xdr:from>
    <xdr:ext cx="534377" cy="259045"/>
    <xdr:sp macro="" textlink="">
      <xdr:nvSpPr>
        <xdr:cNvPr id="400" name="商工費最大値テキスト"/>
        <xdr:cNvSpPr txBox="1"/>
      </xdr:nvSpPr>
      <xdr:spPr>
        <a:xfrm>
          <a:off x="10528300" y="1180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40,829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31915</xdr:rowOff>
    </xdr:from>
    <xdr:to>
      <xdr:col>55</xdr:col>
      <xdr:colOff>88900</xdr:colOff>
      <xdr:row>70</xdr:row>
      <xdr:rowOff>31915</xdr:rowOff>
    </xdr:to>
    <xdr:cxnSp macro="">
      <xdr:nvCxnSpPr>
        <xdr:cNvPr id="401" name="直線コネクタ 400"/>
        <xdr:cNvCxnSpPr/>
      </xdr:nvCxnSpPr>
      <xdr:spPr>
        <a:xfrm>
          <a:off x="10388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93066</xdr:rowOff>
    </xdr:from>
    <xdr:to>
      <xdr:col>55</xdr:col>
      <xdr:colOff>0</xdr:colOff>
      <xdr:row>76</xdr:row>
      <xdr:rowOff>6159</xdr:rowOff>
    </xdr:to>
    <xdr:cxnSp macro="">
      <xdr:nvCxnSpPr>
        <xdr:cNvPr id="402" name="直線コネクタ 401"/>
        <xdr:cNvCxnSpPr/>
      </xdr:nvCxnSpPr>
      <xdr:spPr>
        <a:xfrm flipV="1">
          <a:off x="9639300" y="12951816"/>
          <a:ext cx="838200" cy="8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80739</xdr:rowOff>
    </xdr:from>
    <xdr:ext cx="469744" cy="259045"/>
    <xdr:sp macro="" textlink="">
      <xdr:nvSpPr>
        <xdr:cNvPr id="403" name="商工費平均値テキスト"/>
        <xdr:cNvSpPr txBox="1"/>
      </xdr:nvSpPr>
      <xdr:spPr>
        <a:xfrm>
          <a:off x="10528300" y="13282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102312</xdr:rowOff>
    </xdr:from>
    <xdr:to>
      <xdr:col>55</xdr:col>
      <xdr:colOff>50800</xdr:colOff>
      <xdr:row>78</xdr:row>
      <xdr:rowOff>32462</xdr:rowOff>
    </xdr:to>
    <xdr:sp macro="" textlink="">
      <xdr:nvSpPr>
        <xdr:cNvPr id="404" name="フローチャート: 判断 403"/>
        <xdr:cNvSpPr/>
      </xdr:nvSpPr>
      <xdr:spPr>
        <a:xfrm>
          <a:off x="104267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169608</xdr:rowOff>
    </xdr:from>
    <xdr:to>
      <xdr:col>50</xdr:col>
      <xdr:colOff>114300</xdr:colOff>
      <xdr:row>76</xdr:row>
      <xdr:rowOff>6159</xdr:rowOff>
    </xdr:to>
    <xdr:cxnSp macro="">
      <xdr:nvCxnSpPr>
        <xdr:cNvPr id="405" name="直線コネクタ 404"/>
        <xdr:cNvCxnSpPr/>
      </xdr:nvCxnSpPr>
      <xdr:spPr>
        <a:xfrm>
          <a:off x="8750300" y="13028358"/>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98997</xdr:rowOff>
    </xdr:from>
    <xdr:to>
      <xdr:col>50</xdr:col>
      <xdr:colOff>165100</xdr:colOff>
      <xdr:row>78</xdr:row>
      <xdr:rowOff>29147</xdr:rowOff>
    </xdr:to>
    <xdr:sp macro="" textlink="">
      <xdr:nvSpPr>
        <xdr:cNvPr id="406" name="フローチャート: 判断 405"/>
        <xdr:cNvSpPr/>
      </xdr:nvSpPr>
      <xdr:spPr>
        <a:xfrm>
          <a:off x="9588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20274</xdr:rowOff>
    </xdr:from>
    <xdr:ext cx="469744" cy="259045"/>
    <xdr:sp macro="" textlink="">
      <xdr:nvSpPr>
        <xdr:cNvPr id="407" name="テキスト ボックス 406"/>
        <xdr:cNvSpPr txBox="1"/>
      </xdr:nvSpPr>
      <xdr:spPr>
        <a:xfrm>
          <a:off x="9404428" y="1339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169608</xdr:rowOff>
    </xdr:from>
    <xdr:to>
      <xdr:col>45</xdr:col>
      <xdr:colOff>177800</xdr:colOff>
      <xdr:row>76</xdr:row>
      <xdr:rowOff>82169</xdr:rowOff>
    </xdr:to>
    <xdr:cxnSp macro="">
      <xdr:nvCxnSpPr>
        <xdr:cNvPr id="408" name="直線コネクタ 407"/>
        <xdr:cNvCxnSpPr/>
      </xdr:nvCxnSpPr>
      <xdr:spPr>
        <a:xfrm flipV="1">
          <a:off x="7861300" y="13028358"/>
          <a:ext cx="889000" cy="8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4090</xdr:rowOff>
    </xdr:from>
    <xdr:to>
      <xdr:col>46</xdr:col>
      <xdr:colOff>38100</xdr:colOff>
      <xdr:row>76</xdr:row>
      <xdr:rowOff>105690</xdr:rowOff>
    </xdr:to>
    <xdr:sp macro="" textlink="">
      <xdr:nvSpPr>
        <xdr:cNvPr id="409" name="フローチャート: 判断 408"/>
        <xdr:cNvSpPr/>
      </xdr:nvSpPr>
      <xdr:spPr>
        <a:xfrm>
          <a:off x="8699500" y="130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96817</xdr:rowOff>
    </xdr:from>
    <xdr:ext cx="534377" cy="259045"/>
    <xdr:sp macro="" textlink="">
      <xdr:nvSpPr>
        <xdr:cNvPr id="410" name="テキスト ボックス 409"/>
        <xdr:cNvSpPr txBox="1"/>
      </xdr:nvSpPr>
      <xdr:spPr>
        <a:xfrm>
          <a:off x="8483111" y="1312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82169</xdr:rowOff>
    </xdr:from>
    <xdr:to>
      <xdr:col>41</xdr:col>
      <xdr:colOff>50800</xdr:colOff>
      <xdr:row>77</xdr:row>
      <xdr:rowOff>58395</xdr:rowOff>
    </xdr:to>
    <xdr:cxnSp macro="">
      <xdr:nvCxnSpPr>
        <xdr:cNvPr id="411" name="直線コネクタ 410"/>
        <xdr:cNvCxnSpPr/>
      </xdr:nvCxnSpPr>
      <xdr:spPr>
        <a:xfrm flipV="1">
          <a:off x="6972300" y="13112369"/>
          <a:ext cx="889000" cy="14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163843</xdr:rowOff>
    </xdr:from>
    <xdr:to>
      <xdr:col>41</xdr:col>
      <xdr:colOff>101600</xdr:colOff>
      <xdr:row>77</xdr:row>
      <xdr:rowOff>93993</xdr:rowOff>
    </xdr:to>
    <xdr:sp macro="" textlink="">
      <xdr:nvSpPr>
        <xdr:cNvPr id="412" name="フローチャート: 判断 411"/>
        <xdr:cNvSpPr/>
      </xdr:nvSpPr>
      <xdr:spPr>
        <a:xfrm>
          <a:off x="7810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85120</xdr:rowOff>
    </xdr:from>
    <xdr:ext cx="469744" cy="259045"/>
    <xdr:sp macro="" textlink="">
      <xdr:nvSpPr>
        <xdr:cNvPr id="413" name="テキスト ボックス 412"/>
        <xdr:cNvSpPr txBox="1"/>
      </xdr:nvSpPr>
      <xdr:spPr>
        <a:xfrm>
          <a:off x="7626428" y="1328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8013</xdr:rowOff>
    </xdr:from>
    <xdr:to>
      <xdr:col>36</xdr:col>
      <xdr:colOff>165100</xdr:colOff>
      <xdr:row>77</xdr:row>
      <xdr:rowOff>109613</xdr:rowOff>
    </xdr:to>
    <xdr:sp macro="" textlink="">
      <xdr:nvSpPr>
        <xdr:cNvPr id="414" name="フローチャート: 判断 413"/>
        <xdr:cNvSpPr/>
      </xdr:nvSpPr>
      <xdr:spPr>
        <a:xfrm>
          <a:off x="6921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100740</xdr:rowOff>
    </xdr:from>
    <xdr:ext cx="469744" cy="259045"/>
    <xdr:sp macro="" textlink="">
      <xdr:nvSpPr>
        <xdr:cNvPr id="415" name="テキスト ボックス 414"/>
        <xdr:cNvSpPr txBox="1"/>
      </xdr:nvSpPr>
      <xdr:spPr>
        <a:xfrm>
          <a:off x="6737428" y="1330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42266</xdr:rowOff>
    </xdr:from>
    <xdr:to>
      <xdr:col>55</xdr:col>
      <xdr:colOff>50800</xdr:colOff>
      <xdr:row>75</xdr:row>
      <xdr:rowOff>143866</xdr:rowOff>
    </xdr:to>
    <xdr:sp macro="" textlink="">
      <xdr:nvSpPr>
        <xdr:cNvPr id="421" name="楕円 420"/>
        <xdr:cNvSpPr/>
      </xdr:nvSpPr>
      <xdr:spPr>
        <a:xfrm>
          <a:off x="10426700" y="1290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65143</xdr:rowOff>
    </xdr:from>
    <xdr:ext cx="534377" cy="259045"/>
    <xdr:sp macro="" textlink="">
      <xdr:nvSpPr>
        <xdr:cNvPr id="422" name="商工費該当値テキスト"/>
        <xdr:cNvSpPr txBox="1"/>
      </xdr:nvSpPr>
      <xdr:spPr>
        <a:xfrm>
          <a:off x="10528300" y="1275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126809</xdr:rowOff>
    </xdr:from>
    <xdr:to>
      <xdr:col>50</xdr:col>
      <xdr:colOff>165100</xdr:colOff>
      <xdr:row>76</xdr:row>
      <xdr:rowOff>56959</xdr:rowOff>
    </xdr:to>
    <xdr:sp macro="" textlink="">
      <xdr:nvSpPr>
        <xdr:cNvPr id="423" name="楕円 422"/>
        <xdr:cNvSpPr/>
      </xdr:nvSpPr>
      <xdr:spPr>
        <a:xfrm>
          <a:off x="9588500" y="1298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73486</xdr:rowOff>
    </xdr:from>
    <xdr:ext cx="534377" cy="259045"/>
    <xdr:sp macro="" textlink="">
      <xdr:nvSpPr>
        <xdr:cNvPr id="424" name="テキスト ボックス 423"/>
        <xdr:cNvSpPr txBox="1"/>
      </xdr:nvSpPr>
      <xdr:spPr>
        <a:xfrm>
          <a:off x="9372111" y="1276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118808</xdr:rowOff>
    </xdr:from>
    <xdr:to>
      <xdr:col>46</xdr:col>
      <xdr:colOff>38100</xdr:colOff>
      <xdr:row>76</xdr:row>
      <xdr:rowOff>48958</xdr:rowOff>
    </xdr:to>
    <xdr:sp macro="" textlink="">
      <xdr:nvSpPr>
        <xdr:cNvPr id="425" name="楕円 424"/>
        <xdr:cNvSpPr/>
      </xdr:nvSpPr>
      <xdr:spPr>
        <a:xfrm>
          <a:off x="8699500" y="1297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65485</xdr:rowOff>
    </xdr:from>
    <xdr:ext cx="534377" cy="259045"/>
    <xdr:sp macro="" textlink="">
      <xdr:nvSpPr>
        <xdr:cNvPr id="426" name="テキスト ボックス 425"/>
        <xdr:cNvSpPr txBox="1"/>
      </xdr:nvSpPr>
      <xdr:spPr>
        <a:xfrm>
          <a:off x="8483111" y="1275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31369</xdr:rowOff>
    </xdr:from>
    <xdr:to>
      <xdr:col>41</xdr:col>
      <xdr:colOff>101600</xdr:colOff>
      <xdr:row>76</xdr:row>
      <xdr:rowOff>132969</xdr:rowOff>
    </xdr:to>
    <xdr:sp macro="" textlink="">
      <xdr:nvSpPr>
        <xdr:cNvPr id="427" name="楕円 426"/>
        <xdr:cNvSpPr/>
      </xdr:nvSpPr>
      <xdr:spPr>
        <a:xfrm>
          <a:off x="7810500" y="1306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149496</xdr:rowOff>
    </xdr:from>
    <xdr:ext cx="534377" cy="259045"/>
    <xdr:sp macro="" textlink="">
      <xdr:nvSpPr>
        <xdr:cNvPr id="428" name="テキスト ボックス 427"/>
        <xdr:cNvSpPr txBox="1"/>
      </xdr:nvSpPr>
      <xdr:spPr>
        <a:xfrm>
          <a:off x="7594111" y="1283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7595</xdr:rowOff>
    </xdr:from>
    <xdr:to>
      <xdr:col>36</xdr:col>
      <xdr:colOff>165100</xdr:colOff>
      <xdr:row>77</xdr:row>
      <xdr:rowOff>109195</xdr:rowOff>
    </xdr:to>
    <xdr:sp macro="" textlink="">
      <xdr:nvSpPr>
        <xdr:cNvPr id="429" name="楕円 428"/>
        <xdr:cNvSpPr/>
      </xdr:nvSpPr>
      <xdr:spPr>
        <a:xfrm>
          <a:off x="6921500" y="1320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125722</xdr:rowOff>
    </xdr:from>
    <xdr:ext cx="469744" cy="259045"/>
    <xdr:sp macro="" textlink="">
      <xdr:nvSpPr>
        <xdr:cNvPr id="430" name="テキスト ボックス 429"/>
        <xdr:cNvSpPr txBox="1"/>
      </xdr:nvSpPr>
      <xdr:spPr>
        <a:xfrm>
          <a:off x="6737428" y="12984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12292</xdr:rowOff>
    </xdr:from>
    <xdr:to>
      <xdr:col>54</xdr:col>
      <xdr:colOff>189865</xdr:colOff>
      <xdr:row>98</xdr:row>
      <xdr:rowOff>74512</xdr:rowOff>
    </xdr:to>
    <xdr:cxnSp macro="">
      <xdr:nvCxnSpPr>
        <xdr:cNvPr id="452" name="直線コネクタ 451"/>
        <xdr:cNvCxnSpPr/>
      </xdr:nvCxnSpPr>
      <xdr:spPr>
        <a:xfrm flipV="1">
          <a:off x="10475595" y="15442792"/>
          <a:ext cx="1270" cy="143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78339</xdr:rowOff>
    </xdr:from>
    <xdr:ext cx="534377" cy="259045"/>
    <xdr:sp macro="" textlink="">
      <xdr:nvSpPr>
        <xdr:cNvPr id="453" name="土木費最小値テキスト"/>
        <xdr:cNvSpPr txBox="1"/>
      </xdr:nvSpPr>
      <xdr:spPr>
        <a:xfrm>
          <a:off x="10528300" y="1688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74512</xdr:rowOff>
    </xdr:from>
    <xdr:to>
      <xdr:col>55</xdr:col>
      <xdr:colOff>88900</xdr:colOff>
      <xdr:row>98</xdr:row>
      <xdr:rowOff>74512</xdr:rowOff>
    </xdr:to>
    <xdr:cxnSp macro="">
      <xdr:nvCxnSpPr>
        <xdr:cNvPr id="454" name="直線コネクタ 453"/>
        <xdr:cNvCxnSpPr/>
      </xdr:nvCxnSpPr>
      <xdr:spPr>
        <a:xfrm>
          <a:off x="10388600" y="1687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130419</xdr:rowOff>
    </xdr:from>
    <xdr:ext cx="599010" cy="259045"/>
    <xdr:sp macro="" textlink="">
      <xdr:nvSpPr>
        <xdr:cNvPr id="455" name="土木費最大値テキスト"/>
        <xdr:cNvSpPr txBox="1"/>
      </xdr:nvSpPr>
      <xdr:spPr>
        <a:xfrm>
          <a:off x="10528300" y="1521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327,867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12292</xdr:rowOff>
    </xdr:from>
    <xdr:to>
      <xdr:col>55</xdr:col>
      <xdr:colOff>88900</xdr:colOff>
      <xdr:row>90</xdr:row>
      <xdr:rowOff>12292</xdr:rowOff>
    </xdr:to>
    <xdr:cxnSp macro="">
      <xdr:nvCxnSpPr>
        <xdr:cNvPr id="456" name="直線コネクタ 455"/>
        <xdr:cNvCxnSpPr/>
      </xdr:nvCxnSpPr>
      <xdr:spPr>
        <a:xfrm>
          <a:off x="10388600" y="15442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2499</xdr:rowOff>
    </xdr:from>
    <xdr:to>
      <xdr:col>55</xdr:col>
      <xdr:colOff>0</xdr:colOff>
      <xdr:row>98</xdr:row>
      <xdr:rowOff>12297</xdr:rowOff>
    </xdr:to>
    <xdr:cxnSp macro="">
      <xdr:nvCxnSpPr>
        <xdr:cNvPr id="457" name="直線コネクタ 456"/>
        <xdr:cNvCxnSpPr/>
      </xdr:nvCxnSpPr>
      <xdr:spPr>
        <a:xfrm>
          <a:off x="9639300" y="16804599"/>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102826</xdr:rowOff>
    </xdr:from>
    <xdr:ext cx="534377" cy="259045"/>
    <xdr:sp macro="" textlink="">
      <xdr:nvSpPr>
        <xdr:cNvPr id="458" name="土木費平均値テキスト"/>
        <xdr:cNvSpPr txBox="1"/>
      </xdr:nvSpPr>
      <xdr:spPr>
        <a:xfrm>
          <a:off x="10528300" y="1656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79949</xdr:rowOff>
    </xdr:from>
    <xdr:to>
      <xdr:col>55</xdr:col>
      <xdr:colOff>50800</xdr:colOff>
      <xdr:row>98</xdr:row>
      <xdr:rowOff>10099</xdr:rowOff>
    </xdr:to>
    <xdr:sp macro="" textlink="">
      <xdr:nvSpPr>
        <xdr:cNvPr id="459" name="フローチャート: 判断 458"/>
        <xdr:cNvSpPr/>
      </xdr:nvSpPr>
      <xdr:spPr>
        <a:xfrm>
          <a:off x="104267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2499</xdr:rowOff>
    </xdr:from>
    <xdr:to>
      <xdr:col>50</xdr:col>
      <xdr:colOff>114300</xdr:colOff>
      <xdr:row>98</xdr:row>
      <xdr:rowOff>29456</xdr:rowOff>
    </xdr:to>
    <xdr:cxnSp macro="">
      <xdr:nvCxnSpPr>
        <xdr:cNvPr id="460" name="直線コネクタ 459"/>
        <xdr:cNvCxnSpPr/>
      </xdr:nvCxnSpPr>
      <xdr:spPr>
        <a:xfrm flipV="1">
          <a:off x="8750300" y="16804599"/>
          <a:ext cx="889000" cy="2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85375</xdr:rowOff>
    </xdr:from>
    <xdr:to>
      <xdr:col>50</xdr:col>
      <xdr:colOff>165100</xdr:colOff>
      <xdr:row>98</xdr:row>
      <xdr:rowOff>15525</xdr:rowOff>
    </xdr:to>
    <xdr:sp macro="" textlink="">
      <xdr:nvSpPr>
        <xdr:cNvPr id="461" name="フローチャート: 判断 460"/>
        <xdr:cNvSpPr/>
      </xdr:nvSpPr>
      <xdr:spPr>
        <a:xfrm>
          <a:off x="9588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32052</xdr:rowOff>
    </xdr:from>
    <xdr:ext cx="534377" cy="259045"/>
    <xdr:sp macro="" textlink="">
      <xdr:nvSpPr>
        <xdr:cNvPr id="462" name="テキスト ボックス 461"/>
        <xdr:cNvSpPr txBox="1"/>
      </xdr:nvSpPr>
      <xdr:spPr>
        <a:xfrm>
          <a:off x="9372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29456</xdr:rowOff>
    </xdr:from>
    <xdr:to>
      <xdr:col>45</xdr:col>
      <xdr:colOff>177800</xdr:colOff>
      <xdr:row>98</xdr:row>
      <xdr:rowOff>40483</xdr:rowOff>
    </xdr:to>
    <xdr:cxnSp macro="">
      <xdr:nvCxnSpPr>
        <xdr:cNvPr id="463" name="直線コネクタ 462"/>
        <xdr:cNvCxnSpPr/>
      </xdr:nvCxnSpPr>
      <xdr:spPr>
        <a:xfrm flipV="1">
          <a:off x="7861300" y="16831556"/>
          <a:ext cx="889000" cy="1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63644</xdr:rowOff>
    </xdr:from>
    <xdr:to>
      <xdr:col>46</xdr:col>
      <xdr:colOff>38100</xdr:colOff>
      <xdr:row>97</xdr:row>
      <xdr:rowOff>165244</xdr:rowOff>
    </xdr:to>
    <xdr:sp macro="" textlink="">
      <xdr:nvSpPr>
        <xdr:cNvPr id="464" name="フローチャート: 判断 463"/>
        <xdr:cNvSpPr/>
      </xdr:nvSpPr>
      <xdr:spPr>
        <a:xfrm>
          <a:off x="8699500" y="1669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10321</xdr:rowOff>
    </xdr:from>
    <xdr:ext cx="534377" cy="259045"/>
    <xdr:sp macro="" textlink="">
      <xdr:nvSpPr>
        <xdr:cNvPr id="465" name="テキスト ボックス 464"/>
        <xdr:cNvSpPr txBox="1"/>
      </xdr:nvSpPr>
      <xdr:spPr>
        <a:xfrm>
          <a:off x="8483111" y="1646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40483</xdr:rowOff>
    </xdr:from>
    <xdr:to>
      <xdr:col>41</xdr:col>
      <xdr:colOff>50800</xdr:colOff>
      <xdr:row>98</xdr:row>
      <xdr:rowOff>44602</xdr:rowOff>
    </xdr:to>
    <xdr:cxnSp macro="">
      <xdr:nvCxnSpPr>
        <xdr:cNvPr id="466" name="直線コネクタ 465"/>
        <xdr:cNvCxnSpPr/>
      </xdr:nvCxnSpPr>
      <xdr:spPr>
        <a:xfrm flipV="1">
          <a:off x="6972300" y="16842583"/>
          <a:ext cx="889000" cy="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45540</xdr:rowOff>
    </xdr:from>
    <xdr:to>
      <xdr:col>41</xdr:col>
      <xdr:colOff>101600</xdr:colOff>
      <xdr:row>97</xdr:row>
      <xdr:rowOff>147140</xdr:rowOff>
    </xdr:to>
    <xdr:sp macro="" textlink="">
      <xdr:nvSpPr>
        <xdr:cNvPr id="467" name="フローチャート: 判断 466"/>
        <xdr:cNvSpPr/>
      </xdr:nvSpPr>
      <xdr:spPr>
        <a:xfrm>
          <a:off x="7810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163667</xdr:rowOff>
    </xdr:from>
    <xdr:ext cx="534377" cy="259045"/>
    <xdr:sp macro="" textlink="">
      <xdr:nvSpPr>
        <xdr:cNvPr id="468" name="テキスト ボックス 467"/>
        <xdr:cNvSpPr txBox="1"/>
      </xdr:nvSpPr>
      <xdr:spPr>
        <a:xfrm>
          <a:off x="7594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38457</xdr:rowOff>
    </xdr:from>
    <xdr:to>
      <xdr:col>36</xdr:col>
      <xdr:colOff>165100</xdr:colOff>
      <xdr:row>97</xdr:row>
      <xdr:rowOff>140057</xdr:rowOff>
    </xdr:to>
    <xdr:sp macro="" textlink="">
      <xdr:nvSpPr>
        <xdr:cNvPr id="469" name="フローチャート: 判断 468"/>
        <xdr:cNvSpPr/>
      </xdr:nvSpPr>
      <xdr:spPr>
        <a:xfrm>
          <a:off x="6921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156584</xdr:rowOff>
    </xdr:from>
    <xdr:ext cx="534377" cy="259045"/>
    <xdr:sp macro="" textlink="">
      <xdr:nvSpPr>
        <xdr:cNvPr id="470" name="テキスト ボックス 469"/>
        <xdr:cNvSpPr txBox="1"/>
      </xdr:nvSpPr>
      <xdr:spPr>
        <a:xfrm>
          <a:off x="6705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132947</xdr:rowOff>
    </xdr:from>
    <xdr:to>
      <xdr:col>55</xdr:col>
      <xdr:colOff>50800</xdr:colOff>
      <xdr:row>98</xdr:row>
      <xdr:rowOff>63097</xdr:rowOff>
    </xdr:to>
    <xdr:sp macro="" textlink="">
      <xdr:nvSpPr>
        <xdr:cNvPr id="476" name="楕円 475"/>
        <xdr:cNvSpPr/>
      </xdr:nvSpPr>
      <xdr:spPr>
        <a:xfrm>
          <a:off x="10426700" y="1676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58375</xdr:rowOff>
    </xdr:from>
    <xdr:ext cx="534377" cy="259045"/>
    <xdr:sp macro="" textlink="">
      <xdr:nvSpPr>
        <xdr:cNvPr id="477" name="土木費該当値テキスト"/>
        <xdr:cNvSpPr txBox="1"/>
      </xdr:nvSpPr>
      <xdr:spPr>
        <a:xfrm>
          <a:off x="10528300" y="1668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123149</xdr:rowOff>
    </xdr:from>
    <xdr:to>
      <xdr:col>50</xdr:col>
      <xdr:colOff>165100</xdr:colOff>
      <xdr:row>98</xdr:row>
      <xdr:rowOff>53299</xdr:rowOff>
    </xdr:to>
    <xdr:sp macro="" textlink="">
      <xdr:nvSpPr>
        <xdr:cNvPr id="478" name="楕円 477"/>
        <xdr:cNvSpPr/>
      </xdr:nvSpPr>
      <xdr:spPr>
        <a:xfrm>
          <a:off x="9588500" y="1675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44426</xdr:rowOff>
    </xdr:from>
    <xdr:ext cx="534377" cy="259045"/>
    <xdr:sp macro="" textlink="">
      <xdr:nvSpPr>
        <xdr:cNvPr id="479" name="テキスト ボックス 478"/>
        <xdr:cNvSpPr txBox="1"/>
      </xdr:nvSpPr>
      <xdr:spPr>
        <a:xfrm>
          <a:off x="9372111" y="1684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150106</xdr:rowOff>
    </xdr:from>
    <xdr:to>
      <xdr:col>46</xdr:col>
      <xdr:colOff>38100</xdr:colOff>
      <xdr:row>98</xdr:row>
      <xdr:rowOff>80256</xdr:rowOff>
    </xdr:to>
    <xdr:sp macro="" textlink="">
      <xdr:nvSpPr>
        <xdr:cNvPr id="480" name="楕円 479"/>
        <xdr:cNvSpPr/>
      </xdr:nvSpPr>
      <xdr:spPr>
        <a:xfrm>
          <a:off x="8699500" y="1678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71383</xdr:rowOff>
    </xdr:from>
    <xdr:ext cx="534377" cy="259045"/>
    <xdr:sp macro="" textlink="">
      <xdr:nvSpPr>
        <xdr:cNvPr id="481" name="テキスト ボックス 480"/>
        <xdr:cNvSpPr txBox="1"/>
      </xdr:nvSpPr>
      <xdr:spPr>
        <a:xfrm>
          <a:off x="8483111" y="1687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161133</xdr:rowOff>
    </xdr:from>
    <xdr:to>
      <xdr:col>41</xdr:col>
      <xdr:colOff>101600</xdr:colOff>
      <xdr:row>98</xdr:row>
      <xdr:rowOff>91283</xdr:rowOff>
    </xdr:to>
    <xdr:sp macro="" textlink="">
      <xdr:nvSpPr>
        <xdr:cNvPr id="482" name="楕円 481"/>
        <xdr:cNvSpPr/>
      </xdr:nvSpPr>
      <xdr:spPr>
        <a:xfrm>
          <a:off x="7810500" y="1679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82410</xdr:rowOff>
    </xdr:from>
    <xdr:ext cx="534377" cy="259045"/>
    <xdr:sp macro="" textlink="">
      <xdr:nvSpPr>
        <xdr:cNvPr id="483" name="テキスト ボックス 482"/>
        <xdr:cNvSpPr txBox="1"/>
      </xdr:nvSpPr>
      <xdr:spPr>
        <a:xfrm>
          <a:off x="7594111" y="1688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165252</xdr:rowOff>
    </xdr:from>
    <xdr:to>
      <xdr:col>36</xdr:col>
      <xdr:colOff>165100</xdr:colOff>
      <xdr:row>98</xdr:row>
      <xdr:rowOff>95402</xdr:rowOff>
    </xdr:to>
    <xdr:sp macro="" textlink="">
      <xdr:nvSpPr>
        <xdr:cNvPr id="484" name="楕円 483"/>
        <xdr:cNvSpPr/>
      </xdr:nvSpPr>
      <xdr:spPr>
        <a:xfrm>
          <a:off x="6921500" y="1679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86529</xdr:rowOff>
    </xdr:from>
    <xdr:ext cx="534377" cy="259045"/>
    <xdr:sp macro="" textlink="">
      <xdr:nvSpPr>
        <xdr:cNvPr id="485" name="テキスト ボックス 484"/>
        <xdr:cNvSpPr txBox="1"/>
      </xdr:nvSpPr>
      <xdr:spPr>
        <a:xfrm>
          <a:off x="6705111" y="1688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31389</xdr:rowOff>
    </xdr:from>
    <xdr:to>
      <xdr:col>85</xdr:col>
      <xdr:colOff>126364</xdr:colOff>
      <xdr:row>39</xdr:row>
      <xdr:rowOff>55621</xdr:rowOff>
    </xdr:to>
    <xdr:cxnSp macro="">
      <xdr:nvCxnSpPr>
        <xdr:cNvPr id="508" name="直線コネクタ 507"/>
        <xdr:cNvCxnSpPr/>
      </xdr:nvCxnSpPr>
      <xdr:spPr>
        <a:xfrm flipV="1">
          <a:off x="16317595" y="5517789"/>
          <a:ext cx="1269" cy="12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59448</xdr:rowOff>
    </xdr:from>
    <xdr:ext cx="469744" cy="259045"/>
    <xdr:sp macro="" textlink="">
      <xdr:nvSpPr>
        <xdr:cNvPr id="509" name="消防費最小値テキスト"/>
        <xdr:cNvSpPr txBox="1"/>
      </xdr:nvSpPr>
      <xdr:spPr>
        <a:xfrm>
          <a:off x="16370300" y="674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55621</xdr:rowOff>
    </xdr:from>
    <xdr:to>
      <xdr:col>86</xdr:col>
      <xdr:colOff>25400</xdr:colOff>
      <xdr:row>39</xdr:row>
      <xdr:rowOff>55621</xdr:rowOff>
    </xdr:to>
    <xdr:cxnSp macro="">
      <xdr:nvCxnSpPr>
        <xdr:cNvPr id="510" name="直線コネクタ 509"/>
        <xdr:cNvCxnSpPr/>
      </xdr:nvCxnSpPr>
      <xdr:spPr>
        <a:xfrm>
          <a:off x="16230600" y="674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149516</xdr:rowOff>
    </xdr:from>
    <xdr:ext cx="534377" cy="259045"/>
    <xdr:sp macro="" textlink="">
      <xdr:nvSpPr>
        <xdr:cNvPr id="511" name="消防費最大値テキスト"/>
        <xdr:cNvSpPr txBox="1"/>
      </xdr:nvSpPr>
      <xdr:spPr>
        <a:xfrm>
          <a:off x="16370300" y="52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31389</xdr:rowOff>
    </xdr:from>
    <xdr:to>
      <xdr:col>86</xdr:col>
      <xdr:colOff>25400</xdr:colOff>
      <xdr:row>32</xdr:row>
      <xdr:rowOff>31389</xdr:rowOff>
    </xdr:to>
    <xdr:cxnSp macro="">
      <xdr:nvCxnSpPr>
        <xdr:cNvPr id="512" name="直線コネクタ 511"/>
        <xdr:cNvCxnSpPr/>
      </xdr:nvCxnSpPr>
      <xdr:spPr>
        <a:xfrm>
          <a:off x="16230600" y="551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73726</xdr:rowOff>
    </xdr:from>
    <xdr:to>
      <xdr:col>85</xdr:col>
      <xdr:colOff>127000</xdr:colOff>
      <xdr:row>37</xdr:row>
      <xdr:rowOff>87076</xdr:rowOff>
    </xdr:to>
    <xdr:cxnSp macro="">
      <xdr:nvCxnSpPr>
        <xdr:cNvPr id="513" name="直線コネクタ 512"/>
        <xdr:cNvCxnSpPr/>
      </xdr:nvCxnSpPr>
      <xdr:spPr>
        <a:xfrm flipV="1">
          <a:off x="15481300" y="6417376"/>
          <a:ext cx="838200" cy="1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21973</xdr:rowOff>
    </xdr:from>
    <xdr:ext cx="534377" cy="259045"/>
    <xdr:sp macro="" textlink="">
      <xdr:nvSpPr>
        <xdr:cNvPr id="514" name="消防費平均値テキスト"/>
        <xdr:cNvSpPr txBox="1"/>
      </xdr:nvSpPr>
      <xdr:spPr>
        <a:xfrm>
          <a:off x="16370300" y="6365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43546</xdr:rowOff>
    </xdr:from>
    <xdr:to>
      <xdr:col>85</xdr:col>
      <xdr:colOff>177800</xdr:colOff>
      <xdr:row>37</xdr:row>
      <xdr:rowOff>145146</xdr:rowOff>
    </xdr:to>
    <xdr:sp macro="" textlink="">
      <xdr:nvSpPr>
        <xdr:cNvPr id="515" name="フローチャート: 判断 514"/>
        <xdr:cNvSpPr/>
      </xdr:nvSpPr>
      <xdr:spPr>
        <a:xfrm>
          <a:off x="162687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87076</xdr:rowOff>
    </xdr:from>
    <xdr:to>
      <xdr:col>81</xdr:col>
      <xdr:colOff>50800</xdr:colOff>
      <xdr:row>37</xdr:row>
      <xdr:rowOff>93614</xdr:rowOff>
    </xdr:to>
    <xdr:cxnSp macro="">
      <xdr:nvCxnSpPr>
        <xdr:cNvPr id="516" name="直線コネクタ 515"/>
        <xdr:cNvCxnSpPr/>
      </xdr:nvCxnSpPr>
      <xdr:spPr>
        <a:xfrm flipV="1">
          <a:off x="14592300" y="6430726"/>
          <a:ext cx="889000" cy="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55525</xdr:rowOff>
    </xdr:from>
    <xdr:to>
      <xdr:col>81</xdr:col>
      <xdr:colOff>101600</xdr:colOff>
      <xdr:row>37</xdr:row>
      <xdr:rowOff>157125</xdr:rowOff>
    </xdr:to>
    <xdr:sp macro="" textlink="">
      <xdr:nvSpPr>
        <xdr:cNvPr id="517" name="フローチャート: 判断 516"/>
        <xdr:cNvSpPr/>
      </xdr:nvSpPr>
      <xdr:spPr>
        <a:xfrm>
          <a:off x="15430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148252</xdr:rowOff>
    </xdr:from>
    <xdr:ext cx="534377" cy="259045"/>
    <xdr:sp macro="" textlink="">
      <xdr:nvSpPr>
        <xdr:cNvPr id="518" name="テキスト ボックス 517"/>
        <xdr:cNvSpPr txBox="1"/>
      </xdr:nvSpPr>
      <xdr:spPr>
        <a:xfrm>
          <a:off x="15214111" y="64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93614</xdr:rowOff>
    </xdr:from>
    <xdr:to>
      <xdr:col>76</xdr:col>
      <xdr:colOff>114300</xdr:colOff>
      <xdr:row>37</xdr:row>
      <xdr:rowOff>123195</xdr:rowOff>
    </xdr:to>
    <xdr:cxnSp macro="">
      <xdr:nvCxnSpPr>
        <xdr:cNvPr id="519" name="直線コネクタ 518"/>
        <xdr:cNvCxnSpPr/>
      </xdr:nvCxnSpPr>
      <xdr:spPr>
        <a:xfrm flipV="1">
          <a:off x="13703300" y="6437264"/>
          <a:ext cx="889000" cy="2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20" name="フローチャート: 判断 519"/>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96202</xdr:rowOff>
    </xdr:from>
    <xdr:ext cx="534377" cy="259045"/>
    <xdr:sp macro="" textlink="">
      <xdr:nvSpPr>
        <xdr:cNvPr id="521" name="テキスト ボックス 520"/>
        <xdr:cNvSpPr txBox="1"/>
      </xdr:nvSpPr>
      <xdr:spPr>
        <a:xfrm>
          <a:off x="14325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112862</xdr:rowOff>
    </xdr:from>
    <xdr:to>
      <xdr:col>71</xdr:col>
      <xdr:colOff>177800</xdr:colOff>
      <xdr:row>37</xdr:row>
      <xdr:rowOff>123195</xdr:rowOff>
    </xdr:to>
    <xdr:cxnSp macro="">
      <xdr:nvCxnSpPr>
        <xdr:cNvPr id="522" name="直線コネクタ 521"/>
        <xdr:cNvCxnSpPr/>
      </xdr:nvCxnSpPr>
      <xdr:spPr>
        <a:xfrm>
          <a:off x="12814300" y="6456512"/>
          <a:ext cx="889000" cy="1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3" name="フローチャート: 判断 522"/>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24" name="テキスト ボックス 523"/>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5" name="フローチャート: 判断 524"/>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26" name="テキスト ボックス 525"/>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22926</xdr:rowOff>
    </xdr:from>
    <xdr:to>
      <xdr:col>85</xdr:col>
      <xdr:colOff>177800</xdr:colOff>
      <xdr:row>37</xdr:row>
      <xdr:rowOff>124526</xdr:rowOff>
    </xdr:to>
    <xdr:sp macro="" textlink="">
      <xdr:nvSpPr>
        <xdr:cNvPr id="532" name="楕円 531"/>
        <xdr:cNvSpPr/>
      </xdr:nvSpPr>
      <xdr:spPr>
        <a:xfrm>
          <a:off x="16268700" y="636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45803</xdr:rowOff>
    </xdr:from>
    <xdr:ext cx="534377" cy="259045"/>
    <xdr:sp macro="" textlink="">
      <xdr:nvSpPr>
        <xdr:cNvPr id="533" name="消防費該当値テキスト"/>
        <xdr:cNvSpPr txBox="1"/>
      </xdr:nvSpPr>
      <xdr:spPr>
        <a:xfrm>
          <a:off x="16370300" y="621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36276</xdr:rowOff>
    </xdr:from>
    <xdr:to>
      <xdr:col>81</xdr:col>
      <xdr:colOff>101600</xdr:colOff>
      <xdr:row>37</xdr:row>
      <xdr:rowOff>137876</xdr:rowOff>
    </xdr:to>
    <xdr:sp macro="" textlink="">
      <xdr:nvSpPr>
        <xdr:cNvPr id="534" name="楕円 533"/>
        <xdr:cNvSpPr/>
      </xdr:nvSpPr>
      <xdr:spPr>
        <a:xfrm>
          <a:off x="15430500" y="637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154403</xdr:rowOff>
    </xdr:from>
    <xdr:ext cx="534377" cy="259045"/>
    <xdr:sp macro="" textlink="">
      <xdr:nvSpPr>
        <xdr:cNvPr id="535" name="テキスト ボックス 534"/>
        <xdr:cNvSpPr txBox="1"/>
      </xdr:nvSpPr>
      <xdr:spPr>
        <a:xfrm>
          <a:off x="15214111" y="615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42814</xdr:rowOff>
    </xdr:from>
    <xdr:to>
      <xdr:col>76</xdr:col>
      <xdr:colOff>165100</xdr:colOff>
      <xdr:row>37</xdr:row>
      <xdr:rowOff>144414</xdr:rowOff>
    </xdr:to>
    <xdr:sp macro="" textlink="">
      <xdr:nvSpPr>
        <xdr:cNvPr id="536" name="楕円 535"/>
        <xdr:cNvSpPr/>
      </xdr:nvSpPr>
      <xdr:spPr>
        <a:xfrm>
          <a:off x="14541500" y="638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135541</xdr:rowOff>
    </xdr:from>
    <xdr:ext cx="534377" cy="259045"/>
    <xdr:sp macro="" textlink="">
      <xdr:nvSpPr>
        <xdr:cNvPr id="537" name="テキスト ボックス 536"/>
        <xdr:cNvSpPr txBox="1"/>
      </xdr:nvSpPr>
      <xdr:spPr>
        <a:xfrm>
          <a:off x="14325111" y="647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72395</xdr:rowOff>
    </xdr:from>
    <xdr:to>
      <xdr:col>72</xdr:col>
      <xdr:colOff>38100</xdr:colOff>
      <xdr:row>38</xdr:row>
      <xdr:rowOff>2546</xdr:rowOff>
    </xdr:to>
    <xdr:sp macro="" textlink="">
      <xdr:nvSpPr>
        <xdr:cNvPr id="538" name="楕円 537"/>
        <xdr:cNvSpPr/>
      </xdr:nvSpPr>
      <xdr:spPr>
        <a:xfrm>
          <a:off x="13652500" y="64160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165122</xdr:rowOff>
    </xdr:from>
    <xdr:ext cx="534377" cy="259045"/>
    <xdr:sp macro="" textlink="">
      <xdr:nvSpPr>
        <xdr:cNvPr id="539" name="テキスト ボックス 538"/>
        <xdr:cNvSpPr txBox="1"/>
      </xdr:nvSpPr>
      <xdr:spPr>
        <a:xfrm>
          <a:off x="13436111" y="650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62062</xdr:rowOff>
    </xdr:from>
    <xdr:to>
      <xdr:col>67</xdr:col>
      <xdr:colOff>101600</xdr:colOff>
      <xdr:row>37</xdr:row>
      <xdr:rowOff>163663</xdr:rowOff>
    </xdr:to>
    <xdr:sp macro="" textlink="">
      <xdr:nvSpPr>
        <xdr:cNvPr id="540" name="楕円 539"/>
        <xdr:cNvSpPr/>
      </xdr:nvSpPr>
      <xdr:spPr>
        <a:xfrm>
          <a:off x="12763500" y="64057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154789</xdr:rowOff>
    </xdr:from>
    <xdr:ext cx="534377" cy="259045"/>
    <xdr:sp macro="" textlink="">
      <xdr:nvSpPr>
        <xdr:cNvPr id="541" name="テキスト ボックス 540"/>
        <xdr:cNvSpPr txBox="1"/>
      </xdr:nvSpPr>
      <xdr:spPr>
        <a:xfrm>
          <a:off x="12547111" y="649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4" name="テキスト ボックス 553"/>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6" name="テキスト ボックス 555"/>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8" name="テキスト ボックス 557"/>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0" name="テキスト ボックス 559"/>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104632</xdr:rowOff>
    </xdr:from>
    <xdr:to>
      <xdr:col>85</xdr:col>
      <xdr:colOff>126364</xdr:colOff>
      <xdr:row>58</xdr:row>
      <xdr:rowOff>127722</xdr:rowOff>
    </xdr:to>
    <xdr:cxnSp macro="">
      <xdr:nvCxnSpPr>
        <xdr:cNvPr id="564" name="直線コネクタ 563"/>
        <xdr:cNvCxnSpPr/>
      </xdr:nvCxnSpPr>
      <xdr:spPr>
        <a:xfrm flipV="1">
          <a:off x="16317595" y="8848582"/>
          <a:ext cx="1269" cy="122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131549</xdr:rowOff>
    </xdr:from>
    <xdr:ext cx="534377" cy="259045"/>
    <xdr:sp macro="" textlink="">
      <xdr:nvSpPr>
        <xdr:cNvPr id="565" name="教育費最小値テキスト"/>
        <xdr:cNvSpPr txBox="1"/>
      </xdr:nvSpPr>
      <xdr:spPr>
        <a:xfrm>
          <a:off x="16370300" y="1007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127722</xdr:rowOff>
    </xdr:from>
    <xdr:to>
      <xdr:col>86</xdr:col>
      <xdr:colOff>25400</xdr:colOff>
      <xdr:row>58</xdr:row>
      <xdr:rowOff>127722</xdr:rowOff>
    </xdr:to>
    <xdr:cxnSp macro="">
      <xdr:nvCxnSpPr>
        <xdr:cNvPr id="566" name="直線コネクタ 565"/>
        <xdr:cNvCxnSpPr/>
      </xdr:nvCxnSpPr>
      <xdr:spPr>
        <a:xfrm>
          <a:off x="16230600" y="1007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51309</xdr:rowOff>
    </xdr:from>
    <xdr:ext cx="534377" cy="259045"/>
    <xdr:sp macro="" textlink="">
      <xdr:nvSpPr>
        <xdr:cNvPr id="567" name="教育費最大値テキスト"/>
        <xdr:cNvSpPr txBox="1"/>
      </xdr:nvSpPr>
      <xdr:spPr>
        <a:xfrm>
          <a:off x="16370300" y="862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104632</xdr:rowOff>
    </xdr:from>
    <xdr:to>
      <xdr:col>86</xdr:col>
      <xdr:colOff>25400</xdr:colOff>
      <xdr:row>51</xdr:row>
      <xdr:rowOff>104632</xdr:rowOff>
    </xdr:to>
    <xdr:cxnSp macro="">
      <xdr:nvCxnSpPr>
        <xdr:cNvPr id="568" name="直線コネクタ 567"/>
        <xdr:cNvCxnSpPr/>
      </xdr:nvCxnSpPr>
      <xdr:spPr>
        <a:xfrm>
          <a:off x="16230600" y="88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146741</xdr:rowOff>
    </xdr:from>
    <xdr:to>
      <xdr:col>85</xdr:col>
      <xdr:colOff>127000</xdr:colOff>
      <xdr:row>57</xdr:row>
      <xdr:rowOff>153301</xdr:rowOff>
    </xdr:to>
    <xdr:cxnSp macro="">
      <xdr:nvCxnSpPr>
        <xdr:cNvPr id="569" name="直線コネクタ 568"/>
        <xdr:cNvCxnSpPr/>
      </xdr:nvCxnSpPr>
      <xdr:spPr>
        <a:xfrm flipV="1">
          <a:off x="15481300" y="9747941"/>
          <a:ext cx="838200" cy="17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112394</xdr:rowOff>
    </xdr:from>
    <xdr:ext cx="534377" cy="259045"/>
    <xdr:sp macro="" textlink="">
      <xdr:nvSpPr>
        <xdr:cNvPr id="570" name="教育費平均値テキスト"/>
        <xdr:cNvSpPr txBox="1"/>
      </xdr:nvSpPr>
      <xdr:spPr>
        <a:xfrm>
          <a:off x="16370300" y="9370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89517</xdr:rowOff>
    </xdr:from>
    <xdr:to>
      <xdr:col>85</xdr:col>
      <xdr:colOff>177800</xdr:colOff>
      <xdr:row>56</xdr:row>
      <xdr:rowOff>19667</xdr:rowOff>
    </xdr:to>
    <xdr:sp macro="" textlink="">
      <xdr:nvSpPr>
        <xdr:cNvPr id="571" name="フローチャート: 判断 570"/>
        <xdr:cNvSpPr/>
      </xdr:nvSpPr>
      <xdr:spPr>
        <a:xfrm>
          <a:off x="16268700" y="951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8849</xdr:rowOff>
    </xdr:from>
    <xdr:to>
      <xdr:col>81</xdr:col>
      <xdr:colOff>50800</xdr:colOff>
      <xdr:row>57</xdr:row>
      <xdr:rowOff>153301</xdr:rowOff>
    </xdr:to>
    <xdr:cxnSp macro="">
      <xdr:nvCxnSpPr>
        <xdr:cNvPr id="572" name="直線コネクタ 571"/>
        <xdr:cNvCxnSpPr/>
      </xdr:nvCxnSpPr>
      <xdr:spPr>
        <a:xfrm>
          <a:off x="14592300" y="9610049"/>
          <a:ext cx="889000" cy="31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125293</xdr:rowOff>
    </xdr:from>
    <xdr:to>
      <xdr:col>81</xdr:col>
      <xdr:colOff>101600</xdr:colOff>
      <xdr:row>56</xdr:row>
      <xdr:rowOff>55443</xdr:rowOff>
    </xdr:to>
    <xdr:sp macro="" textlink="">
      <xdr:nvSpPr>
        <xdr:cNvPr id="573" name="フローチャート: 判断 572"/>
        <xdr:cNvSpPr/>
      </xdr:nvSpPr>
      <xdr:spPr>
        <a:xfrm>
          <a:off x="15430500" y="95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71970</xdr:rowOff>
    </xdr:from>
    <xdr:ext cx="534377" cy="259045"/>
    <xdr:sp macro="" textlink="">
      <xdr:nvSpPr>
        <xdr:cNvPr id="574" name="テキスト ボックス 573"/>
        <xdr:cNvSpPr txBox="1"/>
      </xdr:nvSpPr>
      <xdr:spPr>
        <a:xfrm>
          <a:off x="15214111" y="933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147450</xdr:rowOff>
    </xdr:from>
    <xdr:to>
      <xdr:col>76</xdr:col>
      <xdr:colOff>114300</xdr:colOff>
      <xdr:row>56</xdr:row>
      <xdr:rowOff>8849</xdr:rowOff>
    </xdr:to>
    <xdr:cxnSp macro="">
      <xdr:nvCxnSpPr>
        <xdr:cNvPr id="575" name="直線コネクタ 574"/>
        <xdr:cNvCxnSpPr/>
      </xdr:nvCxnSpPr>
      <xdr:spPr>
        <a:xfrm>
          <a:off x="13703300" y="9234300"/>
          <a:ext cx="889000" cy="37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156360</xdr:rowOff>
    </xdr:from>
    <xdr:to>
      <xdr:col>76</xdr:col>
      <xdr:colOff>165100</xdr:colOff>
      <xdr:row>55</xdr:row>
      <xdr:rowOff>86510</xdr:rowOff>
    </xdr:to>
    <xdr:sp macro="" textlink="">
      <xdr:nvSpPr>
        <xdr:cNvPr id="576" name="フローチャート: 判断 575"/>
        <xdr:cNvSpPr/>
      </xdr:nvSpPr>
      <xdr:spPr>
        <a:xfrm>
          <a:off x="14541500" y="941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103037</xdr:rowOff>
    </xdr:from>
    <xdr:ext cx="534377" cy="259045"/>
    <xdr:sp macro="" textlink="">
      <xdr:nvSpPr>
        <xdr:cNvPr id="577" name="テキスト ボックス 576"/>
        <xdr:cNvSpPr txBox="1"/>
      </xdr:nvSpPr>
      <xdr:spPr>
        <a:xfrm>
          <a:off x="14325111" y="918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147450</xdr:rowOff>
    </xdr:from>
    <xdr:to>
      <xdr:col>71</xdr:col>
      <xdr:colOff>177800</xdr:colOff>
      <xdr:row>56</xdr:row>
      <xdr:rowOff>92586</xdr:rowOff>
    </xdr:to>
    <xdr:cxnSp macro="">
      <xdr:nvCxnSpPr>
        <xdr:cNvPr id="578" name="直線コネクタ 577"/>
        <xdr:cNvCxnSpPr/>
      </xdr:nvCxnSpPr>
      <xdr:spPr>
        <a:xfrm flipV="1">
          <a:off x="12814300" y="9234300"/>
          <a:ext cx="889000" cy="45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169527</xdr:rowOff>
    </xdr:from>
    <xdr:to>
      <xdr:col>72</xdr:col>
      <xdr:colOff>38100</xdr:colOff>
      <xdr:row>55</xdr:row>
      <xdr:rowOff>99677</xdr:rowOff>
    </xdr:to>
    <xdr:sp macro="" textlink="">
      <xdr:nvSpPr>
        <xdr:cNvPr id="579" name="フローチャート: 判断 578"/>
        <xdr:cNvSpPr/>
      </xdr:nvSpPr>
      <xdr:spPr>
        <a:xfrm>
          <a:off x="13652500" y="942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90804</xdr:rowOff>
    </xdr:from>
    <xdr:ext cx="534377" cy="259045"/>
    <xdr:sp macro="" textlink="">
      <xdr:nvSpPr>
        <xdr:cNvPr id="580" name="テキスト ボックス 579"/>
        <xdr:cNvSpPr txBox="1"/>
      </xdr:nvSpPr>
      <xdr:spPr>
        <a:xfrm>
          <a:off x="13436111" y="952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8067</xdr:rowOff>
    </xdr:from>
    <xdr:to>
      <xdr:col>67</xdr:col>
      <xdr:colOff>101600</xdr:colOff>
      <xdr:row>55</xdr:row>
      <xdr:rowOff>109667</xdr:rowOff>
    </xdr:to>
    <xdr:sp macro="" textlink="">
      <xdr:nvSpPr>
        <xdr:cNvPr id="581" name="フローチャート: 判断 580"/>
        <xdr:cNvSpPr/>
      </xdr:nvSpPr>
      <xdr:spPr>
        <a:xfrm>
          <a:off x="12763500" y="943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126194</xdr:rowOff>
    </xdr:from>
    <xdr:ext cx="534377" cy="259045"/>
    <xdr:sp macro="" textlink="">
      <xdr:nvSpPr>
        <xdr:cNvPr id="582" name="テキスト ボックス 581"/>
        <xdr:cNvSpPr txBox="1"/>
      </xdr:nvSpPr>
      <xdr:spPr>
        <a:xfrm>
          <a:off x="12547111" y="921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95941</xdr:rowOff>
    </xdr:from>
    <xdr:to>
      <xdr:col>85</xdr:col>
      <xdr:colOff>177800</xdr:colOff>
      <xdr:row>57</xdr:row>
      <xdr:rowOff>26091</xdr:rowOff>
    </xdr:to>
    <xdr:sp macro="" textlink="">
      <xdr:nvSpPr>
        <xdr:cNvPr id="588" name="楕円 587"/>
        <xdr:cNvSpPr/>
      </xdr:nvSpPr>
      <xdr:spPr>
        <a:xfrm>
          <a:off x="16268700" y="969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74368</xdr:rowOff>
    </xdr:from>
    <xdr:ext cx="534377" cy="259045"/>
    <xdr:sp macro="" textlink="">
      <xdr:nvSpPr>
        <xdr:cNvPr id="589" name="教育費該当値テキスト"/>
        <xdr:cNvSpPr txBox="1"/>
      </xdr:nvSpPr>
      <xdr:spPr>
        <a:xfrm>
          <a:off x="16370300" y="967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102501</xdr:rowOff>
    </xdr:from>
    <xdr:to>
      <xdr:col>81</xdr:col>
      <xdr:colOff>101600</xdr:colOff>
      <xdr:row>58</xdr:row>
      <xdr:rowOff>32651</xdr:rowOff>
    </xdr:to>
    <xdr:sp macro="" textlink="">
      <xdr:nvSpPr>
        <xdr:cNvPr id="590" name="楕円 589"/>
        <xdr:cNvSpPr/>
      </xdr:nvSpPr>
      <xdr:spPr>
        <a:xfrm>
          <a:off x="15430500" y="987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23778</xdr:rowOff>
    </xdr:from>
    <xdr:ext cx="534377" cy="259045"/>
    <xdr:sp macro="" textlink="">
      <xdr:nvSpPr>
        <xdr:cNvPr id="591" name="テキスト ボックス 590"/>
        <xdr:cNvSpPr txBox="1"/>
      </xdr:nvSpPr>
      <xdr:spPr>
        <a:xfrm>
          <a:off x="15214111" y="996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129499</xdr:rowOff>
    </xdr:from>
    <xdr:to>
      <xdr:col>76</xdr:col>
      <xdr:colOff>165100</xdr:colOff>
      <xdr:row>56</xdr:row>
      <xdr:rowOff>59649</xdr:rowOff>
    </xdr:to>
    <xdr:sp macro="" textlink="">
      <xdr:nvSpPr>
        <xdr:cNvPr id="592" name="楕円 591"/>
        <xdr:cNvSpPr/>
      </xdr:nvSpPr>
      <xdr:spPr>
        <a:xfrm>
          <a:off x="14541500" y="955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50776</xdr:rowOff>
    </xdr:from>
    <xdr:ext cx="534377" cy="259045"/>
    <xdr:sp macro="" textlink="">
      <xdr:nvSpPr>
        <xdr:cNvPr id="593" name="テキスト ボックス 592"/>
        <xdr:cNvSpPr txBox="1"/>
      </xdr:nvSpPr>
      <xdr:spPr>
        <a:xfrm>
          <a:off x="14325111" y="965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96650</xdr:rowOff>
    </xdr:from>
    <xdr:to>
      <xdr:col>72</xdr:col>
      <xdr:colOff>38100</xdr:colOff>
      <xdr:row>54</xdr:row>
      <xdr:rowOff>26800</xdr:rowOff>
    </xdr:to>
    <xdr:sp macro="" textlink="">
      <xdr:nvSpPr>
        <xdr:cNvPr id="594" name="楕円 593"/>
        <xdr:cNvSpPr/>
      </xdr:nvSpPr>
      <xdr:spPr>
        <a:xfrm>
          <a:off x="13652500" y="918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43327</xdr:rowOff>
    </xdr:from>
    <xdr:ext cx="534377" cy="259045"/>
    <xdr:sp macro="" textlink="">
      <xdr:nvSpPr>
        <xdr:cNvPr id="595" name="テキスト ボックス 594"/>
        <xdr:cNvSpPr txBox="1"/>
      </xdr:nvSpPr>
      <xdr:spPr>
        <a:xfrm>
          <a:off x="13436111" y="895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41786</xdr:rowOff>
    </xdr:from>
    <xdr:to>
      <xdr:col>67</xdr:col>
      <xdr:colOff>101600</xdr:colOff>
      <xdr:row>56</xdr:row>
      <xdr:rowOff>143386</xdr:rowOff>
    </xdr:to>
    <xdr:sp macro="" textlink="">
      <xdr:nvSpPr>
        <xdr:cNvPr id="596" name="楕円 595"/>
        <xdr:cNvSpPr/>
      </xdr:nvSpPr>
      <xdr:spPr>
        <a:xfrm>
          <a:off x="12763500" y="964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134513</xdr:rowOff>
    </xdr:from>
    <xdr:ext cx="534377" cy="259045"/>
    <xdr:sp macro="" textlink="">
      <xdr:nvSpPr>
        <xdr:cNvPr id="597" name="テキスト ボックス 596"/>
        <xdr:cNvSpPr txBox="1"/>
      </xdr:nvSpPr>
      <xdr:spPr>
        <a:xfrm>
          <a:off x="12547111" y="973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51363</xdr:rowOff>
    </xdr:from>
    <xdr:to>
      <xdr:col>85</xdr:col>
      <xdr:colOff>126364</xdr:colOff>
      <xdr:row>79</xdr:row>
      <xdr:rowOff>98879</xdr:rowOff>
    </xdr:to>
    <xdr:cxnSp macro="">
      <xdr:nvCxnSpPr>
        <xdr:cNvPr id="623" name="直線コネクタ 622"/>
        <xdr:cNvCxnSpPr/>
      </xdr:nvCxnSpPr>
      <xdr:spPr>
        <a:xfrm flipV="1">
          <a:off x="16317595" y="12052863"/>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133585</xdr:rowOff>
    </xdr:from>
    <xdr:ext cx="249299" cy="259045"/>
    <xdr:sp macro="" textlink="">
      <xdr:nvSpPr>
        <xdr:cNvPr id="624" name="災害復旧費最小値テキスト"/>
        <xdr:cNvSpPr txBox="1"/>
      </xdr:nvSpPr>
      <xdr:spPr>
        <a:xfrm>
          <a:off x="16370300" y="13678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169490</xdr:rowOff>
    </xdr:from>
    <xdr:ext cx="534377" cy="259045"/>
    <xdr:sp macro="" textlink="">
      <xdr:nvSpPr>
        <xdr:cNvPr id="626" name="災害復旧費最大値テキスト"/>
        <xdr:cNvSpPr txBox="1"/>
      </xdr:nvSpPr>
      <xdr:spPr>
        <a:xfrm>
          <a:off x="16370300" y="118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51363</xdr:rowOff>
    </xdr:from>
    <xdr:to>
      <xdr:col>86</xdr:col>
      <xdr:colOff>25400</xdr:colOff>
      <xdr:row>70</xdr:row>
      <xdr:rowOff>51363</xdr:rowOff>
    </xdr:to>
    <xdr:cxnSp macro="">
      <xdr:nvCxnSpPr>
        <xdr:cNvPr id="627" name="直線コネクタ 626"/>
        <xdr:cNvCxnSpPr/>
      </xdr:nvCxnSpPr>
      <xdr:spPr>
        <a:xfrm>
          <a:off x="16230600" y="12052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86599</xdr:rowOff>
    </xdr:from>
    <xdr:to>
      <xdr:col>85</xdr:col>
      <xdr:colOff>127000</xdr:colOff>
      <xdr:row>79</xdr:row>
      <xdr:rowOff>95188</xdr:rowOff>
    </xdr:to>
    <xdr:cxnSp macro="">
      <xdr:nvCxnSpPr>
        <xdr:cNvPr id="628" name="直線コネクタ 627"/>
        <xdr:cNvCxnSpPr/>
      </xdr:nvCxnSpPr>
      <xdr:spPr>
        <a:xfrm flipV="1">
          <a:off x="15481300" y="13631149"/>
          <a:ext cx="838200" cy="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51035</xdr:rowOff>
    </xdr:from>
    <xdr:ext cx="378565" cy="259045"/>
    <xdr:sp macro="" textlink="">
      <xdr:nvSpPr>
        <xdr:cNvPr id="629" name="災害復旧費平均値テキスト"/>
        <xdr:cNvSpPr txBox="1"/>
      </xdr:nvSpPr>
      <xdr:spPr>
        <a:xfrm>
          <a:off x="16370300" y="13424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28158</xdr:rowOff>
    </xdr:from>
    <xdr:to>
      <xdr:col>85</xdr:col>
      <xdr:colOff>177800</xdr:colOff>
      <xdr:row>79</xdr:row>
      <xdr:rowOff>129758</xdr:rowOff>
    </xdr:to>
    <xdr:sp macro="" textlink="">
      <xdr:nvSpPr>
        <xdr:cNvPr id="630" name="フローチャート: 判断 629"/>
        <xdr:cNvSpPr/>
      </xdr:nvSpPr>
      <xdr:spPr>
        <a:xfrm>
          <a:off x="162687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95188</xdr:rowOff>
    </xdr:from>
    <xdr:to>
      <xdr:col>81</xdr:col>
      <xdr:colOff>50800</xdr:colOff>
      <xdr:row>79</xdr:row>
      <xdr:rowOff>97867</xdr:rowOff>
    </xdr:to>
    <xdr:cxnSp macro="">
      <xdr:nvCxnSpPr>
        <xdr:cNvPr id="631" name="直線コネクタ 630"/>
        <xdr:cNvCxnSpPr/>
      </xdr:nvCxnSpPr>
      <xdr:spPr>
        <a:xfrm flipV="1">
          <a:off x="14592300" y="13639738"/>
          <a:ext cx="889000" cy="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34199</xdr:rowOff>
    </xdr:from>
    <xdr:to>
      <xdr:col>81</xdr:col>
      <xdr:colOff>101600</xdr:colOff>
      <xdr:row>79</xdr:row>
      <xdr:rowOff>135799</xdr:rowOff>
    </xdr:to>
    <xdr:sp macro="" textlink="">
      <xdr:nvSpPr>
        <xdr:cNvPr id="632" name="フローチャート: 判断 631"/>
        <xdr:cNvSpPr/>
      </xdr:nvSpPr>
      <xdr:spPr>
        <a:xfrm>
          <a:off x="15430500" y="1357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152326</xdr:rowOff>
    </xdr:from>
    <xdr:ext cx="378565" cy="259045"/>
    <xdr:sp macro="" textlink="">
      <xdr:nvSpPr>
        <xdr:cNvPr id="633" name="テキスト ボックス 632"/>
        <xdr:cNvSpPr txBox="1"/>
      </xdr:nvSpPr>
      <xdr:spPr>
        <a:xfrm>
          <a:off x="15292017" y="13353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91269</xdr:rowOff>
    </xdr:from>
    <xdr:to>
      <xdr:col>76</xdr:col>
      <xdr:colOff>114300</xdr:colOff>
      <xdr:row>79</xdr:row>
      <xdr:rowOff>97867</xdr:rowOff>
    </xdr:to>
    <xdr:cxnSp macro="">
      <xdr:nvCxnSpPr>
        <xdr:cNvPr id="634" name="直線コネクタ 633"/>
        <xdr:cNvCxnSpPr/>
      </xdr:nvCxnSpPr>
      <xdr:spPr>
        <a:xfrm>
          <a:off x="13703300" y="13635819"/>
          <a:ext cx="889000" cy="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955</xdr:rowOff>
    </xdr:from>
    <xdr:to>
      <xdr:col>76</xdr:col>
      <xdr:colOff>165100</xdr:colOff>
      <xdr:row>79</xdr:row>
      <xdr:rowOff>102555</xdr:rowOff>
    </xdr:to>
    <xdr:sp macro="" textlink="">
      <xdr:nvSpPr>
        <xdr:cNvPr id="635" name="フローチャート: 判断 634"/>
        <xdr:cNvSpPr/>
      </xdr:nvSpPr>
      <xdr:spPr>
        <a:xfrm>
          <a:off x="14541500" y="13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119082</xdr:rowOff>
    </xdr:from>
    <xdr:ext cx="469744" cy="259045"/>
    <xdr:sp macro="" textlink="">
      <xdr:nvSpPr>
        <xdr:cNvPr id="636" name="テキスト ボックス 635"/>
        <xdr:cNvSpPr txBox="1"/>
      </xdr:nvSpPr>
      <xdr:spPr>
        <a:xfrm>
          <a:off x="14357428" y="1332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44864</xdr:rowOff>
    </xdr:from>
    <xdr:to>
      <xdr:col>71</xdr:col>
      <xdr:colOff>177800</xdr:colOff>
      <xdr:row>79</xdr:row>
      <xdr:rowOff>91269</xdr:rowOff>
    </xdr:to>
    <xdr:cxnSp macro="">
      <xdr:nvCxnSpPr>
        <xdr:cNvPr id="637" name="直線コネクタ 636"/>
        <xdr:cNvCxnSpPr/>
      </xdr:nvCxnSpPr>
      <xdr:spPr>
        <a:xfrm>
          <a:off x="12814300" y="13589414"/>
          <a:ext cx="889000" cy="4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92329</xdr:rowOff>
    </xdr:from>
    <xdr:to>
      <xdr:col>72</xdr:col>
      <xdr:colOff>38100</xdr:colOff>
      <xdr:row>79</xdr:row>
      <xdr:rowOff>22479</xdr:rowOff>
    </xdr:to>
    <xdr:sp macro="" textlink="">
      <xdr:nvSpPr>
        <xdr:cNvPr id="638" name="フローチャート: 判断 637"/>
        <xdr:cNvSpPr/>
      </xdr:nvSpPr>
      <xdr:spPr>
        <a:xfrm>
          <a:off x="136525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39006</xdr:rowOff>
    </xdr:from>
    <xdr:ext cx="469744" cy="259045"/>
    <xdr:sp macro="" textlink="">
      <xdr:nvSpPr>
        <xdr:cNvPr id="639" name="テキスト ボックス 638"/>
        <xdr:cNvSpPr txBox="1"/>
      </xdr:nvSpPr>
      <xdr:spPr>
        <a:xfrm>
          <a:off x="13468428" y="1324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82956</xdr:rowOff>
    </xdr:from>
    <xdr:to>
      <xdr:col>67</xdr:col>
      <xdr:colOff>101600</xdr:colOff>
      <xdr:row>79</xdr:row>
      <xdr:rowOff>13106</xdr:rowOff>
    </xdr:to>
    <xdr:sp macro="" textlink="">
      <xdr:nvSpPr>
        <xdr:cNvPr id="640" name="フローチャート: 判断 639"/>
        <xdr:cNvSpPr/>
      </xdr:nvSpPr>
      <xdr:spPr>
        <a:xfrm>
          <a:off x="12763500" y="134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29633</xdr:rowOff>
    </xdr:from>
    <xdr:ext cx="469744" cy="259045"/>
    <xdr:sp macro="" textlink="">
      <xdr:nvSpPr>
        <xdr:cNvPr id="641" name="テキスト ボックス 640"/>
        <xdr:cNvSpPr txBox="1"/>
      </xdr:nvSpPr>
      <xdr:spPr>
        <a:xfrm>
          <a:off x="12579428" y="1323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35799</xdr:rowOff>
    </xdr:from>
    <xdr:to>
      <xdr:col>85</xdr:col>
      <xdr:colOff>177800</xdr:colOff>
      <xdr:row>79</xdr:row>
      <xdr:rowOff>137399</xdr:rowOff>
    </xdr:to>
    <xdr:sp macro="" textlink="">
      <xdr:nvSpPr>
        <xdr:cNvPr id="647" name="楕円 646"/>
        <xdr:cNvSpPr/>
      </xdr:nvSpPr>
      <xdr:spPr>
        <a:xfrm>
          <a:off x="16268700" y="1358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6584</xdr:rowOff>
    </xdr:from>
    <xdr:ext cx="378565" cy="259045"/>
    <xdr:sp macro="" textlink="">
      <xdr:nvSpPr>
        <xdr:cNvPr id="648" name="災害復旧費該当値テキスト"/>
        <xdr:cNvSpPr txBox="1"/>
      </xdr:nvSpPr>
      <xdr:spPr>
        <a:xfrm>
          <a:off x="16370300" y="13551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44388</xdr:rowOff>
    </xdr:from>
    <xdr:to>
      <xdr:col>81</xdr:col>
      <xdr:colOff>101600</xdr:colOff>
      <xdr:row>79</xdr:row>
      <xdr:rowOff>145988</xdr:rowOff>
    </xdr:to>
    <xdr:sp macro="" textlink="">
      <xdr:nvSpPr>
        <xdr:cNvPr id="649" name="楕円 648"/>
        <xdr:cNvSpPr/>
      </xdr:nvSpPr>
      <xdr:spPr>
        <a:xfrm>
          <a:off x="15430500" y="1358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137115</xdr:rowOff>
    </xdr:from>
    <xdr:ext cx="378565" cy="259045"/>
    <xdr:sp macro="" textlink="">
      <xdr:nvSpPr>
        <xdr:cNvPr id="650" name="テキスト ボックス 649"/>
        <xdr:cNvSpPr txBox="1"/>
      </xdr:nvSpPr>
      <xdr:spPr>
        <a:xfrm>
          <a:off x="15292017" y="13681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47067</xdr:rowOff>
    </xdr:from>
    <xdr:to>
      <xdr:col>76</xdr:col>
      <xdr:colOff>165100</xdr:colOff>
      <xdr:row>79</xdr:row>
      <xdr:rowOff>148667</xdr:rowOff>
    </xdr:to>
    <xdr:sp macro="" textlink="">
      <xdr:nvSpPr>
        <xdr:cNvPr id="651" name="楕円 650"/>
        <xdr:cNvSpPr/>
      </xdr:nvSpPr>
      <xdr:spPr>
        <a:xfrm>
          <a:off x="14541500" y="1359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139794</xdr:rowOff>
    </xdr:from>
    <xdr:ext cx="313932" cy="259045"/>
    <xdr:sp macro="" textlink="">
      <xdr:nvSpPr>
        <xdr:cNvPr id="652" name="テキスト ボックス 651"/>
        <xdr:cNvSpPr txBox="1"/>
      </xdr:nvSpPr>
      <xdr:spPr>
        <a:xfrm>
          <a:off x="14435333" y="136843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40469</xdr:rowOff>
    </xdr:from>
    <xdr:to>
      <xdr:col>72</xdr:col>
      <xdr:colOff>38100</xdr:colOff>
      <xdr:row>79</xdr:row>
      <xdr:rowOff>142069</xdr:rowOff>
    </xdr:to>
    <xdr:sp macro="" textlink="">
      <xdr:nvSpPr>
        <xdr:cNvPr id="653" name="楕円 652"/>
        <xdr:cNvSpPr/>
      </xdr:nvSpPr>
      <xdr:spPr>
        <a:xfrm>
          <a:off x="13652500" y="1358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133196</xdr:rowOff>
    </xdr:from>
    <xdr:ext cx="378565" cy="259045"/>
    <xdr:sp macro="" textlink="">
      <xdr:nvSpPr>
        <xdr:cNvPr id="654" name="テキスト ボックス 653"/>
        <xdr:cNvSpPr txBox="1"/>
      </xdr:nvSpPr>
      <xdr:spPr>
        <a:xfrm>
          <a:off x="13514017" y="13677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165514</xdr:rowOff>
    </xdr:from>
    <xdr:to>
      <xdr:col>67</xdr:col>
      <xdr:colOff>101600</xdr:colOff>
      <xdr:row>79</xdr:row>
      <xdr:rowOff>95664</xdr:rowOff>
    </xdr:to>
    <xdr:sp macro="" textlink="">
      <xdr:nvSpPr>
        <xdr:cNvPr id="655" name="楕円 654"/>
        <xdr:cNvSpPr/>
      </xdr:nvSpPr>
      <xdr:spPr>
        <a:xfrm>
          <a:off x="12763500" y="1353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86791</xdr:rowOff>
    </xdr:from>
    <xdr:ext cx="469744" cy="259045"/>
    <xdr:sp macro="" textlink="">
      <xdr:nvSpPr>
        <xdr:cNvPr id="656" name="テキスト ボックス 655"/>
        <xdr:cNvSpPr txBox="1"/>
      </xdr:nvSpPr>
      <xdr:spPr>
        <a:xfrm>
          <a:off x="12579428" y="13631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154800</xdr:rowOff>
    </xdr:from>
    <xdr:to>
      <xdr:col>85</xdr:col>
      <xdr:colOff>126364</xdr:colOff>
      <xdr:row>98</xdr:row>
      <xdr:rowOff>101702</xdr:rowOff>
    </xdr:to>
    <xdr:cxnSp macro="">
      <xdr:nvCxnSpPr>
        <xdr:cNvPr id="680" name="直線コネクタ 679"/>
        <xdr:cNvCxnSpPr/>
      </xdr:nvCxnSpPr>
      <xdr:spPr>
        <a:xfrm flipV="1">
          <a:off x="16317595" y="15413850"/>
          <a:ext cx="1269" cy="1489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105529</xdr:rowOff>
    </xdr:from>
    <xdr:ext cx="469744" cy="259045"/>
    <xdr:sp macro="" textlink="">
      <xdr:nvSpPr>
        <xdr:cNvPr id="681" name="公債費最小値テキスト"/>
        <xdr:cNvSpPr txBox="1"/>
      </xdr:nvSpPr>
      <xdr:spPr>
        <a:xfrm>
          <a:off x="16370300" y="1690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101702</xdr:rowOff>
    </xdr:from>
    <xdr:to>
      <xdr:col>86</xdr:col>
      <xdr:colOff>25400</xdr:colOff>
      <xdr:row>98</xdr:row>
      <xdr:rowOff>101702</xdr:rowOff>
    </xdr:to>
    <xdr:cxnSp macro="">
      <xdr:nvCxnSpPr>
        <xdr:cNvPr id="682" name="直線コネクタ 681"/>
        <xdr:cNvCxnSpPr/>
      </xdr:nvCxnSpPr>
      <xdr:spPr>
        <a:xfrm>
          <a:off x="16230600" y="1690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101477</xdr:rowOff>
    </xdr:from>
    <xdr:ext cx="599010" cy="259045"/>
    <xdr:sp macro="" textlink="">
      <xdr:nvSpPr>
        <xdr:cNvPr id="683" name="公債費最大値テキスト"/>
        <xdr:cNvSpPr txBox="1"/>
      </xdr:nvSpPr>
      <xdr:spPr>
        <a:xfrm>
          <a:off x="16370300" y="1518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126,311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154800</xdr:rowOff>
    </xdr:from>
    <xdr:to>
      <xdr:col>86</xdr:col>
      <xdr:colOff>25400</xdr:colOff>
      <xdr:row>89</xdr:row>
      <xdr:rowOff>154800</xdr:rowOff>
    </xdr:to>
    <xdr:cxnSp macro="">
      <xdr:nvCxnSpPr>
        <xdr:cNvPr id="684" name="直線コネクタ 683"/>
        <xdr:cNvCxnSpPr/>
      </xdr:nvCxnSpPr>
      <xdr:spPr>
        <a:xfrm>
          <a:off x="16230600" y="154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17475</xdr:rowOff>
    </xdr:from>
    <xdr:to>
      <xdr:col>85</xdr:col>
      <xdr:colOff>127000</xdr:colOff>
      <xdr:row>96</xdr:row>
      <xdr:rowOff>46380</xdr:rowOff>
    </xdr:to>
    <xdr:cxnSp macro="">
      <xdr:nvCxnSpPr>
        <xdr:cNvPr id="685" name="直線コネクタ 684"/>
        <xdr:cNvCxnSpPr/>
      </xdr:nvCxnSpPr>
      <xdr:spPr>
        <a:xfrm flipV="1">
          <a:off x="15481300" y="16476675"/>
          <a:ext cx="838200" cy="2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26001</xdr:rowOff>
    </xdr:from>
    <xdr:ext cx="534377" cy="259045"/>
    <xdr:sp macro="" textlink="">
      <xdr:nvSpPr>
        <xdr:cNvPr id="686" name="公債費平均値テキスト"/>
        <xdr:cNvSpPr txBox="1"/>
      </xdr:nvSpPr>
      <xdr:spPr>
        <a:xfrm>
          <a:off x="16370300" y="16485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47574</xdr:rowOff>
    </xdr:from>
    <xdr:to>
      <xdr:col>85</xdr:col>
      <xdr:colOff>177800</xdr:colOff>
      <xdr:row>96</xdr:row>
      <xdr:rowOff>149174</xdr:rowOff>
    </xdr:to>
    <xdr:sp macro="" textlink="">
      <xdr:nvSpPr>
        <xdr:cNvPr id="687" name="フローチャート: 判断 686"/>
        <xdr:cNvSpPr/>
      </xdr:nvSpPr>
      <xdr:spPr>
        <a:xfrm>
          <a:off x="162687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46380</xdr:rowOff>
    </xdr:from>
    <xdr:to>
      <xdr:col>81</xdr:col>
      <xdr:colOff>50800</xdr:colOff>
      <xdr:row>96</xdr:row>
      <xdr:rowOff>52236</xdr:rowOff>
    </xdr:to>
    <xdr:cxnSp macro="">
      <xdr:nvCxnSpPr>
        <xdr:cNvPr id="688" name="直線コネクタ 687"/>
        <xdr:cNvCxnSpPr/>
      </xdr:nvCxnSpPr>
      <xdr:spPr>
        <a:xfrm flipV="1">
          <a:off x="14592300" y="16505580"/>
          <a:ext cx="889000" cy="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37491</xdr:rowOff>
    </xdr:from>
    <xdr:to>
      <xdr:col>81</xdr:col>
      <xdr:colOff>101600</xdr:colOff>
      <xdr:row>96</xdr:row>
      <xdr:rowOff>139091</xdr:rowOff>
    </xdr:to>
    <xdr:sp macro="" textlink="">
      <xdr:nvSpPr>
        <xdr:cNvPr id="689" name="フローチャート: 判断 688"/>
        <xdr:cNvSpPr/>
      </xdr:nvSpPr>
      <xdr:spPr>
        <a:xfrm>
          <a:off x="15430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130218</xdr:rowOff>
    </xdr:from>
    <xdr:ext cx="534377" cy="259045"/>
    <xdr:sp macro="" textlink="">
      <xdr:nvSpPr>
        <xdr:cNvPr id="690" name="テキスト ボックス 689"/>
        <xdr:cNvSpPr txBox="1"/>
      </xdr:nvSpPr>
      <xdr:spPr>
        <a:xfrm>
          <a:off x="15214111" y="1658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52236</xdr:rowOff>
    </xdr:from>
    <xdr:to>
      <xdr:col>76</xdr:col>
      <xdr:colOff>114300</xdr:colOff>
      <xdr:row>96</xdr:row>
      <xdr:rowOff>65900</xdr:rowOff>
    </xdr:to>
    <xdr:cxnSp macro="">
      <xdr:nvCxnSpPr>
        <xdr:cNvPr id="691" name="直線コネクタ 690"/>
        <xdr:cNvCxnSpPr/>
      </xdr:nvCxnSpPr>
      <xdr:spPr>
        <a:xfrm flipV="1">
          <a:off x="13703300" y="16511436"/>
          <a:ext cx="889000" cy="1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92" name="フローチャート: 判断 691"/>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103712</xdr:rowOff>
    </xdr:from>
    <xdr:ext cx="534377" cy="259045"/>
    <xdr:sp macro="" textlink="">
      <xdr:nvSpPr>
        <xdr:cNvPr id="693" name="テキスト ボックス 692"/>
        <xdr:cNvSpPr txBox="1"/>
      </xdr:nvSpPr>
      <xdr:spPr>
        <a:xfrm>
          <a:off x="14325111" y="162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65900</xdr:rowOff>
    </xdr:from>
    <xdr:to>
      <xdr:col>71</xdr:col>
      <xdr:colOff>177800</xdr:colOff>
      <xdr:row>96</xdr:row>
      <xdr:rowOff>67411</xdr:rowOff>
    </xdr:to>
    <xdr:cxnSp macro="">
      <xdr:nvCxnSpPr>
        <xdr:cNvPr id="694" name="直線コネクタ 693"/>
        <xdr:cNvCxnSpPr/>
      </xdr:nvCxnSpPr>
      <xdr:spPr>
        <a:xfrm flipV="1">
          <a:off x="12814300" y="16525100"/>
          <a:ext cx="889000" cy="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5" name="フローチャート: 判断 694"/>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696" name="テキスト ボックス 695"/>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7" name="フローチャート: 判断 696"/>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698" name="テキスト ボックス 697"/>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138125</xdr:rowOff>
    </xdr:from>
    <xdr:to>
      <xdr:col>85</xdr:col>
      <xdr:colOff>177800</xdr:colOff>
      <xdr:row>96</xdr:row>
      <xdr:rowOff>68275</xdr:rowOff>
    </xdr:to>
    <xdr:sp macro="" textlink="">
      <xdr:nvSpPr>
        <xdr:cNvPr id="704" name="楕円 703"/>
        <xdr:cNvSpPr/>
      </xdr:nvSpPr>
      <xdr:spPr>
        <a:xfrm>
          <a:off x="16268700" y="1642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161002</xdr:rowOff>
    </xdr:from>
    <xdr:ext cx="534377" cy="259045"/>
    <xdr:sp macro="" textlink="">
      <xdr:nvSpPr>
        <xdr:cNvPr id="705" name="公債費該当値テキスト"/>
        <xdr:cNvSpPr txBox="1"/>
      </xdr:nvSpPr>
      <xdr:spPr>
        <a:xfrm>
          <a:off x="16370300" y="1627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167030</xdr:rowOff>
    </xdr:from>
    <xdr:to>
      <xdr:col>81</xdr:col>
      <xdr:colOff>101600</xdr:colOff>
      <xdr:row>96</xdr:row>
      <xdr:rowOff>97180</xdr:rowOff>
    </xdr:to>
    <xdr:sp macro="" textlink="">
      <xdr:nvSpPr>
        <xdr:cNvPr id="706" name="楕円 705"/>
        <xdr:cNvSpPr/>
      </xdr:nvSpPr>
      <xdr:spPr>
        <a:xfrm>
          <a:off x="15430500" y="1645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113707</xdr:rowOff>
    </xdr:from>
    <xdr:ext cx="534377" cy="259045"/>
    <xdr:sp macro="" textlink="">
      <xdr:nvSpPr>
        <xdr:cNvPr id="707" name="テキスト ボックス 706"/>
        <xdr:cNvSpPr txBox="1"/>
      </xdr:nvSpPr>
      <xdr:spPr>
        <a:xfrm>
          <a:off x="15214111" y="1623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1436</xdr:rowOff>
    </xdr:from>
    <xdr:to>
      <xdr:col>76</xdr:col>
      <xdr:colOff>165100</xdr:colOff>
      <xdr:row>96</xdr:row>
      <xdr:rowOff>103036</xdr:rowOff>
    </xdr:to>
    <xdr:sp macro="" textlink="">
      <xdr:nvSpPr>
        <xdr:cNvPr id="708" name="楕円 707"/>
        <xdr:cNvSpPr/>
      </xdr:nvSpPr>
      <xdr:spPr>
        <a:xfrm>
          <a:off x="14541500" y="1646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94163</xdr:rowOff>
    </xdr:from>
    <xdr:ext cx="534377" cy="259045"/>
    <xdr:sp macro="" textlink="">
      <xdr:nvSpPr>
        <xdr:cNvPr id="709" name="テキスト ボックス 708"/>
        <xdr:cNvSpPr txBox="1"/>
      </xdr:nvSpPr>
      <xdr:spPr>
        <a:xfrm>
          <a:off x="14325111" y="1655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15100</xdr:rowOff>
    </xdr:from>
    <xdr:to>
      <xdr:col>72</xdr:col>
      <xdr:colOff>38100</xdr:colOff>
      <xdr:row>96</xdr:row>
      <xdr:rowOff>116700</xdr:rowOff>
    </xdr:to>
    <xdr:sp macro="" textlink="">
      <xdr:nvSpPr>
        <xdr:cNvPr id="710" name="楕円 709"/>
        <xdr:cNvSpPr/>
      </xdr:nvSpPr>
      <xdr:spPr>
        <a:xfrm>
          <a:off x="13652500" y="164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107827</xdr:rowOff>
    </xdr:from>
    <xdr:ext cx="534377" cy="259045"/>
    <xdr:sp macro="" textlink="">
      <xdr:nvSpPr>
        <xdr:cNvPr id="711" name="テキスト ボックス 710"/>
        <xdr:cNvSpPr txBox="1"/>
      </xdr:nvSpPr>
      <xdr:spPr>
        <a:xfrm>
          <a:off x="13436111" y="1656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16611</xdr:rowOff>
    </xdr:from>
    <xdr:to>
      <xdr:col>67</xdr:col>
      <xdr:colOff>101600</xdr:colOff>
      <xdr:row>96</xdr:row>
      <xdr:rowOff>118211</xdr:rowOff>
    </xdr:to>
    <xdr:sp macro="" textlink="">
      <xdr:nvSpPr>
        <xdr:cNvPr id="712" name="楕円 711"/>
        <xdr:cNvSpPr/>
      </xdr:nvSpPr>
      <xdr:spPr>
        <a:xfrm>
          <a:off x="12763500" y="1647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109338</xdr:rowOff>
    </xdr:from>
    <xdr:ext cx="534377" cy="259045"/>
    <xdr:sp macro="" textlink="">
      <xdr:nvSpPr>
        <xdr:cNvPr id="713" name="テキスト ボックス 712"/>
        <xdr:cNvSpPr txBox="1"/>
      </xdr:nvSpPr>
      <xdr:spPr>
        <a:xfrm>
          <a:off x="12547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26314</xdr:rowOff>
    </xdr:from>
    <xdr:to>
      <xdr:col>116</xdr:col>
      <xdr:colOff>62864</xdr:colOff>
      <xdr:row>38</xdr:row>
      <xdr:rowOff>139700</xdr:rowOff>
    </xdr:to>
    <xdr:cxnSp macro="">
      <xdr:nvCxnSpPr>
        <xdr:cNvPr id="735" name="直線コネクタ 734"/>
        <xdr:cNvCxnSpPr/>
      </xdr:nvCxnSpPr>
      <xdr:spPr>
        <a:xfrm flipV="1">
          <a:off x="22159595" y="5512714"/>
          <a:ext cx="1269" cy="11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3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144441</xdr:rowOff>
    </xdr:from>
    <xdr:ext cx="469744" cy="259045"/>
    <xdr:sp macro="" textlink="">
      <xdr:nvSpPr>
        <xdr:cNvPr id="738" name="諸支出金最大値テキスト"/>
        <xdr:cNvSpPr txBox="1"/>
      </xdr:nvSpPr>
      <xdr:spPr>
        <a:xfrm>
          <a:off x="22212300" y="52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26314</xdr:rowOff>
    </xdr:from>
    <xdr:to>
      <xdr:col>116</xdr:col>
      <xdr:colOff>152400</xdr:colOff>
      <xdr:row>32</xdr:row>
      <xdr:rowOff>26314</xdr:rowOff>
    </xdr:to>
    <xdr:cxnSp macro="">
      <xdr:nvCxnSpPr>
        <xdr:cNvPr id="739" name="直線コネクタ 738"/>
        <xdr:cNvCxnSpPr/>
      </xdr:nvCxnSpPr>
      <xdr:spPr>
        <a:xfrm>
          <a:off x="22072600" y="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4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42" name="フローチャート: 判断 74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44" name="フローチャート: 判断 743"/>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45" name="テキスト ボックス 744"/>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156566</xdr:rowOff>
    </xdr:from>
    <xdr:to>
      <xdr:col>107</xdr:col>
      <xdr:colOff>101600</xdr:colOff>
      <xdr:row>38</xdr:row>
      <xdr:rowOff>86716</xdr:rowOff>
    </xdr:to>
    <xdr:sp macro="" textlink="">
      <xdr:nvSpPr>
        <xdr:cNvPr id="747" name="フローチャート: 判断 746"/>
        <xdr:cNvSpPr/>
      </xdr:nvSpPr>
      <xdr:spPr>
        <a:xfrm>
          <a:off x="20383500" y="650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103243</xdr:rowOff>
    </xdr:from>
    <xdr:ext cx="378565" cy="259045"/>
    <xdr:sp macro="" textlink="">
      <xdr:nvSpPr>
        <xdr:cNvPr id="748" name="テキスト ボックス 747"/>
        <xdr:cNvSpPr txBox="1"/>
      </xdr:nvSpPr>
      <xdr:spPr>
        <a:xfrm>
          <a:off x="20245017" y="6275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23063</xdr:rowOff>
    </xdr:from>
    <xdr:to>
      <xdr:col>102</xdr:col>
      <xdr:colOff>165100</xdr:colOff>
      <xdr:row>38</xdr:row>
      <xdr:rowOff>124663</xdr:rowOff>
    </xdr:to>
    <xdr:sp macro="" textlink="">
      <xdr:nvSpPr>
        <xdr:cNvPr id="750" name="フローチャート: 判断 749"/>
        <xdr:cNvSpPr/>
      </xdr:nvSpPr>
      <xdr:spPr>
        <a:xfrm>
          <a:off x="19494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141190</xdr:rowOff>
    </xdr:from>
    <xdr:ext cx="378565" cy="259045"/>
    <xdr:sp macro="" textlink="">
      <xdr:nvSpPr>
        <xdr:cNvPr id="751" name="テキスト ボックス 750"/>
        <xdr:cNvSpPr txBox="1"/>
      </xdr:nvSpPr>
      <xdr:spPr>
        <a:xfrm>
          <a:off x="19356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29007</xdr:rowOff>
    </xdr:from>
    <xdr:to>
      <xdr:col>98</xdr:col>
      <xdr:colOff>38100</xdr:colOff>
      <xdr:row>38</xdr:row>
      <xdr:rowOff>130607</xdr:rowOff>
    </xdr:to>
    <xdr:sp macro="" textlink="">
      <xdr:nvSpPr>
        <xdr:cNvPr id="752" name="フローチャート: 判断 751"/>
        <xdr:cNvSpPr/>
      </xdr:nvSpPr>
      <xdr:spPr>
        <a:xfrm>
          <a:off x="18605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147134</xdr:rowOff>
    </xdr:from>
    <xdr:ext cx="378565" cy="259045"/>
    <xdr:sp macro="" textlink="">
      <xdr:nvSpPr>
        <xdr:cNvPr id="753" name="テキスト ボックス 752"/>
        <xdr:cNvSpPr txBox="1"/>
      </xdr:nvSpPr>
      <xdr:spPr>
        <a:xfrm>
          <a:off x="18467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6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全体的な傾向は昨年度と変わらない。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一部事務組合への負担金がさらに増加し、昨年度に引き続き類似団体平均を上回る結果となった。商工費は、県事業である茂原にいはる工業団地の造成に係る負担金により、平均値を大きく上回っている。しかし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年度で造成は終了したため、来年度からは減少に転じる予定である。</a:t>
          </a:r>
          <a:endParaRPr kumimoji="1" lang="en-US" altLang="ja-JP" sz="1300">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公債費については繰上償還による償還元金の増により昨年度より上昇し、類似団体平均も上回っている。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民生費は類似団体平均を下回っているものの年々増加傾向にあり、全国的な動きと併せてこの傾向は今後も続くと見込まれる。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なお、教育費で平成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年度が突出しているのは、平成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年にかけて行った市内小中学校の耐震化事業について、当該年度に支出が集中したためである。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千葉県茂原市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財政調整基金については、決算剰余金のうち</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5,000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万円を積み立てたことにより、基金残高は増加している。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実質収支については、近年</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億円程度を維持していたが、義務的経費や一部事務組合への負担金の増等により、平成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年度については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万円余まで減少し、標準財政規模に占める割合も前年度に比べ、</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ポイント減少している。また、これに伴い、実質単年度収支も</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年続けてマイナスとなっている。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千葉県茂原市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国民健康保険事業会計については、被保険者数の減による給付費の減少等により、黒字額が増加した。このことを受けて、保険税額の引き下げを行ったところである。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方、一般会計については、扶助費や公債費等の義務的経費が増加したことに加え、一部事務組合への負担金等の補助費等や、本納公民館・本納支所複合施設建設事業等に係る普通建設事業費が増加したことなどにより、黒字額が減少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また、介護保険事業会計についても、被保険者数の増による給付費の増加等により、黒字額が減少した。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これらの結果、連結実質黒字額は全年度に比べ減少している。行財政改革による歳入の確保、歳出の削減に努め、黒字額の増加を図っていきたい。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30744037</v>
      </c>
      <c r="BO4" s="410"/>
      <c r="BP4" s="410"/>
      <c r="BQ4" s="410"/>
      <c r="BR4" s="410"/>
      <c r="BS4" s="410"/>
      <c r="BT4" s="410"/>
      <c r="BU4" s="411"/>
      <c r="BV4" s="409">
        <v>30050567</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2.9</v>
      </c>
      <c r="CU4" s="416"/>
      <c r="CV4" s="416"/>
      <c r="CW4" s="416"/>
      <c r="CX4" s="416"/>
      <c r="CY4" s="416"/>
      <c r="CZ4" s="416"/>
      <c r="DA4" s="417"/>
      <c r="DB4" s="415">
        <v>4.9000000000000004</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30149558</v>
      </c>
      <c r="BO5" s="447"/>
      <c r="BP5" s="447"/>
      <c r="BQ5" s="447"/>
      <c r="BR5" s="447"/>
      <c r="BS5" s="447"/>
      <c r="BT5" s="447"/>
      <c r="BU5" s="448"/>
      <c r="BV5" s="446">
        <v>29067003</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89.8</v>
      </c>
      <c r="CU5" s="444"/>
      <c r="CV5" s="444"/>
      <c r="CW5" s="444"/>
      <c r="CX5" s="444"/>
      <c r="CY5" s="444"/>
      <c r="CZ5" s="444"/>
      <c r="DA5" s="445"/>
      <c r="DB5" s="443">
        <v>90.2</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594479</v>
      </c>
      <c r="BO6" s="447"/>
      <c r="BP6" s="447"/>
      <c r="BQ6" s="447"/>
      <c r="BR6" s="447"/>
      <c r="BS6" s="447"/>
      <c r="BT6" s="447"/>
      <c r="BU6" s="448"/>
      <c r="BV6" s="446">
        <v>983564</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97.1</v>
      </c>
      <c r="CU6" s="484"/>
      <c r="CV6" s="484"/>
      <c r="CW6" s="484"/>
      <c r="CX6" s="484"/>
      <c r="CY6" s="484"/>
      <c r="CZ6" s="484"/>
      <c r="DA6" s="485"/>
      <c r="DB6" s="483">
        <v>96.6</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88</v>
      </c>
      <c r="AV7" s="479"/>
      <c r="AW7" s="479"/>
      <c r="AX7" s="479"/>
      <c r="AY7" s="480" t="s">
        <v>99</v>
      </c>
      <c r="AZ7" s="481"/>
      <c r="BA7" s="481"/>
      <c r="BB7" s="481"/>
      <c r="BC7" s="481"/>
      <c r="BD7" s="481"/>
      <c r="BE7" s="481"/>
      <c r="BF7" s="481"/>
      <c r="BG7" s="481"/>
      <c r="BH7" s="481"/>
      <c r="BI7" s="481"/>
      <c r="BJ7" s="481"/>
      <c r="BK7" s="481"/>
      <c r="BL7" s="481"/>
      <c r="BM7" s="482"/>
      <c r="BN7" s="446">
        <v>70838</v>
      </c>
      <c r="BO7" s="447"/>
      <c r="BP7" s="447"/>
      <c r="BQ7" s="447"/>
      <c r="BR7" s="447"/>
      <c r="BS7" s="447"/>
      <c r="BT7" s="447"/>
      <c r="BU7" s="448"/>
      <c r="BV7" s="446">
        <v>97010</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18190113</v>
      </c>
      <c r="CU7" s="447"/>
      <c r="CV7" s="447"/>
      <c r="CW7" s="447"/>
      <c r="CX7" s="447"/>
      <c r="CY7" s="447"/>
      <c r="CZ7" s="447"/>
      <c r="DA7" s="448"/>
      <c r="DB7" s="446">
        <v>17997126</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523641</v>
      </c>
      <c r="BO8" s="447"/>
      <c r="BP8" s="447"/>
      <c r="BQ8" s="447"/>
      <c r="BR8" s="447"/>
      <c r="BS8" s="447"/>
      <c r="BT8" s="447"/>
      <c r="BU8" s="448"/>
      <c r="BV8" s="446">
        <v>886554</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0.85</v>
      </c>
      <c r="CU8" s="487"/>
      <c r="CV8" s="487"/>
      <c r="CW8" s="487"/>
      <c r="CX8" s="487"/>
      <c r="CY8" s="487"/>
      <c r="CZ8" s="487"/>
      <c r="DA8" s="488"/>
      <c r="DB8" s="486">
        <v>0.85</v>
      </c>
      <c r="DC8" s="487"/>
      <c r="DD8" s="487"/>
      <c r="DE8" s="487"/>
      <c r="DF8" s="487"/>
      <c r="DG8" s="487"/>
      <c r="DH8" s="487"/>
      <c r="DI8" s="488"/>
      <c r="DJ8" s="165"/>
      <c r="DK8" s="165"/>
      <c r="DL8" s="165"/>
      <c r="DM8" s="165"/>
      <c r="DN8" s="165"/>
      <c r="DO8" s="165"/>
    </row>
    <row r="9" spans="1:119" ht="18.75" customHeight="1" thickBot="1">
      <c r="A9" s="166"/>
      <c r="B9" s="440" t="s">
        <v>105</v>
      </c>
      <c r="C9" s="441"/>
      <c r="D9" s="441"/>
      <c r="E9" s="441"/>
      <c r="F9" s="441"/>
      <c r="G9" s="441"/>
      <c r="H9" s="441"/>
      <c r="I9" s="441"/>
      <c r="J9" s="441"/>
      <c r="K9" s="489"/>
      <c r="L9" s="490" t="s">
        <v>106</v>
      </c>
      <c r="M9" s="491"/>
      <c r="N9" s="491"/>
      <c r="O9" s="491"/>
      <c r="P9" s="491"/>
      <c r="Q9" s="492"/>
      <c r="R9" s="493">
        <v>89688</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109</v>
      </c>
      <c r="AV9" s="479"/>
      <c r="AW9" s="479"/>
      <c r="AX9" s="479"/>
      <c r="AY9" s="480" t="s">
        <v>110</v>
      </c>
      <c r="AZ9" s="481"/>
      <c r="BA9" s="481"/>
      <c r="BB9" s="481"/>
      <c r="BC9" s="481"/>
      <c r="BD9" s="481"/>
      <c r="BE9" s="481"/>
      <c r="BF9" s="481"/>
      <c r="BG9" s="481"/>
      <c r="BH9" s="481"/>
      <c r="BI9" s="481"/>
      <c r="BJ9" s="481"/>
      <c r="BK9" s="481"/>
      <c r="BL9" s="481"/>
      <c r="BM9" s="482"/>
      <c r="BN9" s="446">
        <v>-362913</v>
      </c>
      <c r="BO9" s="447"/>
      <c r="BP9" s="447"/>
      <c r="BQ9" s="447"/>
      <c r="BR9" s="447"/>
      <c r="BS9" s="447"/>
      <c r="BT9" s="447"/>
      <c r="BU9" s="448"/>
      <c r="BV9" s="446">
        <v>-85145</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18.100000000000001</v>
      </c>
      <c r="CU9" s="444"/>
      <c r="CV9" s="444"/>
      <c r="CW9" s="444"/>
      <c r="CX9" s="444"/>
      <c r="CY9" s="444"/>
      <c r="CZ9" s="444"/>
      <c r="DA9" s="445"/>
      <c r="DB9" s="443">
        <v>17.399999999999999</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112</v>
      </c>
      <c r="M10" s="476"/>
      <c r="N10" s="476"/>
      <c r="O10" s="476"/>
      <c r="P10" s="476"/>
      <c r="Q10" s="477"/>
      <c r="R10" s="497">
        <v>93015</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88</v>
      </c>
      <c r="AV10" s="479"/>
      <c r="AW10" s="479"/>
      <c r="AX10" s="479"/>
      <c r="AY10" s="480" t="s">
        <v>114</v>
      </c>
      <c r="AZ10" s="481"/>
      <c r="BA10" s="481"/>
      <c r="BB10" s="481"/>
      <c r="BC10" s="481"/>
      <c r="BD10" s="481"/>
      <c r="BE10" s="481"/>
      <c r="BF10" s="481"/>
      <c r="BG10" s="481"/>
      <c r="BH10" s="481"/>
      <c r="BI10" s="481"/>
      <c r="BJ10" s="481"/>
      <c r="BK10" s="481"/>
      <c r="BL10" s="481"/>
      <c r="BM10" s="482"/>
      <c r="BN10" s="446">
        <v>0</v>
      </c>
      <c r="BO10" s="447"/>
      <c r="BP10" s="447"/>
      <c r="BQ10" s="447"/>
      <c r="BR10" s="447"/>
      <c r="BS10" s="447"/>
      <c r="BT10" s="447"/>
      <c r="BU10" s="448"/>
      <c r="BV10" s="446">
        <v>250000</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88</v>
      </c>
      <c r="AV11" s="479"/>
      <c r="AW11" s="479"/>
      <c r="AX11" s="479"/>
      <c r="AY11" s="480" t="s">
        <v>119</v>
      </c>
      <c r="AZ11" s="481"/>
      <c r="BA11" s="481"/>
      <c r="BB11" s="481"/>
      <c r="BC11" s="481"/>
      <c r="BD11" s="481"/>
      <c r="BE11" s="481"/>
      <c r="BF11" s="481"/>
      <c r="BG11" s="481"/>
      <c r="BH11" s="481"/>
      <c r="BI11" s="481"/>
      <c r="BJ11" s="481"/>
      <c r="BK11" s="481"/>
      <c r="BL11" s="481"/>
      <c r="BM11" s="482"/>
      <c r="BN11" s="446">
        <v>370000</v>
      </c>
      <c r="BO11" s="447"/>
      <c r="BP11" s="447"/>
      <c r="BQ11" s="447"/>
      <c r="BR11" s="447"/>
      <c r="BS11" s="447"/>
      <c r="BT11" s="447"/>
      <c r="BU11" s="448"/>
      <c r="BV11" s="446">
        <v>100000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c r="A12" s="166"/>
      <c r="B12" s="506" t="s">
        <v>123</v>
      </c>
      <c r="C12" s="507"/>
      <c r="D12" s="507"/>
      <c r="E12" s="507"/>
      <c r="F12" s="507"/>
      <c r="G12" s="507"/>
      <c r="H12" s="507"/>
      <c r="I12" s="507"/>
      <c r="J12" s="507"/>
      <c r="K12" s="508"/>
      <c r="L12" s="515" t="s">
        <v>124</v>
      </c>
      <c r="M12" s="516"/>
      <c r="N12" s="516"/>
      <c r="O12" s="516"/>
      <c r="P12" s="516"/>
      <c r="Q12" s="517"/>
      <c r="R12" s="518">
        <v>90481</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128</v>
      </c>
      <c r="AV12" s="479"/>
      <c r="AW12" s="479"/>
      <c r="AX12" s="479"/>
      <c r="AY12" s="480" t="s">
        <v>129</v>
      </c>
      <c r="AZ12" s="481"/>
      <c r="BA12" s="481"/>
      <c r="BB12" s="481"/>
      <c r="BC12" s="481"/>
      <c r="BD12" s="481"/>
      <c r="BE12" s="481"/>
      <c r="BF12" s="481"/>
      <c r="BG12" s="481"/>
      <c r="BH12" s="481"/>
      <c r="BI12" s="481"/>
      <c r="BJ12" s="481"/>
      <c r="BK12" s="481"/>
      <c r="BL12" s="481"/>
      <c r="BM12" s="482"/>
      <c r="BN12" s="446">
        <v>250000</v>
      </c>
      <c r="BO12" s="447"/>
      <c r="BP12" s="447"/>
      <c r="BQ12" s="447"/>
      <c r="BR12" s="447"/>
      <c r="BS12" s="447"/>
      <c r="BT12" s="447"/>
      <c r="BU12" s="448"/>
      <c r="BV12" s="446">
        <v>700000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122</v>
      </c>
      <c r="CU12" s="487"/>
      <c r="CV12" s="487"/>
      <c r="CW12" s="487"/>
      <c r="CX12" s="487"/>
      <c r="CY12" s="487"/>
      <c r="CZ12" s="487"/>
      <c r="DA12" s="488"/>
      <c r="DB12" s="486" t="s">
        <v>121</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131</v>
      </c>
      <c r="N13" s="535"/>
      <c r="O13" s="535"/>
      <c r="P13" s="535"/>
      <c r="Q13" s="536"/>
      <c r="R13" s="527">
        <v>89294</v>
      </c>
      <c r="S13" s="528"/>
      <c r="T13" s="528"/>
      <c r="U13" s="528"/>
      <c r="V13" s="529"/>
      <c r="W13" s="462" t="s">
        <v>132</v>
      </c>
      <c r="X13" s="463"/>
      <c r="Y13" s="463"/>
      <c r="Z13" s="463"/>
      <c r="AA13" s="463"/>
      <c r="AB13" s="453"/>
      <c r="AC13" s="497">
        <v>1298</v>
      </c>
      <c r="AD13" s="498"/>
      <c r="AE13" s="498"/>
      <c r="AF13" s="498"/>
      <c r="AG13" s="537"/>
      <c r="AH13" s="497">
        <v>1238</v>
      </c>
      <c r="AI13" s="498"/>
      <c r="AJ13" s="498"/>
      <c r="AK13" s="498"/>
      <c r="AL13" s="499"/>
      <c r="AM13" s="475" t="s">
        <v>133</v>
      </c>
      <c r="AN13" s="476"/>
      <c r="AO13" s="476"/>
      <c r="AP13" s="476"/>
      <c r="AQ13" s="476"/>
      <c r="AR13" s="476"/>
      <c r="AS13" s="476"/>
      <c r="AT13" s="477"/>
      <c r="AU13" s="478" t="s">
        <v>134</v>
      </c>
      <c r="AV13" s="479"/>
      <c r="AW13" s="479"/>
      <c r="AX13" s="479"/>
      <c r="AY13" s="480" t="s">
        <v>135</v>
      </c>
      <c r="AZ13" s="481"/>
      <c r="BA13" s="481"/>
      <c r="BB13" s="481"/>
      <c r="BC13" s="481"/>
      <c r="BD13" s="481"/>
      <c r="BE13" s="481"/>
      <c r="BF13" s="481"/>
      <c r="BG13" s="481"/>
      <c r="BH13" s="481"/>
      <c r="BI13" s="481"/>
      <c r="BJ13" s="481"/>
      <c r="BK13" s="481"/>
      <c r="BL13" s="481"/>
      <c r="BM13" s="482"/>
      <c r="BN13" s="446">
        <v>-242913</v>
      </c>
      <c r="BO13" s="447"/>
      <c r="BP13" s="447"/>
      <c r="BQ13" s="447"/>
      <c r="BR13" s="447"/>
      <c r="BS13" s="447"/>
      <c r="BT13" s="447"/>
      <c r="BU13" s="448"/>
      <c r="BV13" s="446">
        <v>-435145</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10.3</v>
      </c>
      <c r="CU13" s="444"/>
      <c r="CV13" s="444"/>
      <c r="CW13" s="444"/>
      <c r="CX13" s="444"/>
      <c r="CY13" s="444"/>
      <c r="CZ13" s="444"/>
      <c r="DA13" s="445"/>
      <c r="DB13" s="443">
        <v>10.4</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137</v>
      </c>
      <c r="M14" s="525"/>
      <c r="N14" s="525"/>
      <c r="O14" s="525"/>
      <c r="P14" s="525"/>
      <c r="Q14" s="526"/>
      <c r="R14" s="527">
        <v>90949</v>
      </c>
      <c r="S14" s="528"/>
      <c r="T14" s="528"/>
      <c r="U14" s="528"/>
      <c r="V14" s="529"/>
      <c r="W14" s="436"/>
      <c r="X14" s="437"/>
      <c r="Y14" s="437"/>
      <c r="Z14" s="437"/>
      <c r="AA14" s="437"/>
      <c r="AB14" s="426"/>
      <c r="AC14" s="530">
        <v>3.4</v>
      </c>
      <c r="AD14" s="531"/>
      <c r="AE14" s="531"/>
      <c r="AF14" s="531"/>
      <c r="AG14" s="532"/>
      <c r="AH14" s="530">
        <v>3</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v>100.3</v>
      </c>
      <c r="CU14" s="542"/>
      <c r="CV14" s="542"/>
      <c r="CW14" s="542"/>
      <c r="CX14" s="542"/>
      <c r="CY14" s="542"/>
      <c r="CZ14" s="542"/>
      <c r="DA14" s="543"/>
      <c r="DB14" s="541">
        <v>115</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139</v>
      </c>
      <c r="N15" s="535"/>
      <c r="O15" s="535"/>
      <c r="P15" s="535"/>
      <c r="Q15" s="536"/>
      <c r="R15" s="527">
        <v>89887</v>
      </c>
      <c r="S15" s="528"/>
      <c r="T15" s="528"/>
      <c r="U15" s="528"/>
      <c r="V15" s="529"/>
      <c r="W15" s="462" t="s">
        <v>140</v>
      </c>
      <c r="X15" s="463"/>
      <c r="Y15" s="463"/>
      <c r="Z15" s="463"/>
      <c r="AA15" s="463"/>
      <c r="AB15" s="453"/>
      <c r="AC15" s="497">
        <v>10430</v>
      </c>
      <c r="AD15" s="498"/>
      <c r="AE15" s="498"/>
      <c r="AF15" s="498"/>
      <c r="AG15" s="537"/>
      <c r="AH15" s="497">
        <v>11661</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11427150</v>
      </c>
      <c r="BO15" s="410"/>
      <c r="BP15" s="410"/>
      <c r="BQ15" s="410"/>
      <c r="BR15" s="410"/>
      <c r="BS15" s="410"/>
      <c r="BT15" s="410"/>
      <c r="BU15" s="411"/>
      <c r="BV15" s="409">
        <v>11510563</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27.1</v>
      </c>
      <c r="AD16" s="531"/>
      <c r="AE16" s="531"/>
      <c r="AF16" s="531"/>
      <c r="AG16" s="532"/>
      <c r="AH16" s="530">
        <v>28.6</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13571736</v>
      </c>
      <c r="BO16" s="447"/>
      <c r="BP16" s="447"/>
      <c r="BQ16" s="447"/>
      <c r="BR16" s="447"/>
      <c r="BS16" s="447"/>
      <c r="BT16" s="447"/>
      <c r="BU16" s="448"/>
      <c r="BV16" s="446">
        <v>13570119</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26802</v>
      </c>
      <c r="AD17" s="498"/>
      <c r="AE17" s="498"/>
      <c r="AF17" s="498"/>
      <c r="AG17" s="537"/>
      <c r="AH17" s="497">
        <v>27902</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14625206</v>
      </c>
      <c r="BO17" s="447"/>
      <c r="BP17" s="447"/>
      <c r="BQ17" s="447"/>
      <c r="BR17" s="447"/>
      <c r="BS17" s="447"/>
      <c r="BT17" s="447"/>
      <c r="BU17" s="448"/>
      <c r="BV17" s="446">
        <v>14722313</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150</v>
      </c>
      <c r="C18" s="489"/>
      <c r="D18" s="489"/>
      <c r="E18" s="558"/>
      <c r="F18" s="558"/>
      <c r="G18" s="558"/>
      <c r="H18" s="558"/>
      <c r="I18" s="558"/>
      <c r="J18" s="558"/>
      <c r="K18" s="558"/>
      <c r="L18" s="559">
        <v>99.92</v>
      </c>
      <c r="M18" s="559"/>
      <c r="N18" s="559"/>
      <c r="O18" s="559"/>
      <c r="P18" s="559"/>
      <c r="Q18" s="559"/>
      <c r="R18" s="560"/>
      <c r="S18" s="560"/>
      <c r="T18" s="560"/>
      <c r="U18" s="560"/>
      <c r="V18" s="561"/>
      <c r="W18" s="464"/>
      <c r="X18" s="465"/>
      <c r="Y18" s="465"/>
      <c r="Z18" s="465"/>
      <c r="AA18" s="465"/>
      <c r="AB18" s="456"/>
      <c r="AC18" s="562">
        <v>69.599999999999994</v>
      </c>
      <c r="AD18" s="563"/>
      <c r="AE18" s="563"/>
      <c r="AF18" s="563"/>
      <c r="AG18" s="564"/>
      <c r="AH18" s="562">
        <v>68.400000000000006</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17037498</v>
      </c>
      <c r="BO18" s="447"/>
      <c r="BP18" s="447"/>
      <c r="BQ18" s="447"/>
      <c r="BR18" s="447"/>
      <c r="BS18" s="447"/>
      <c r="BT18" s="447"/>
      <c r="BU18" s="448"/>
      <c r="BV18" s="446">
        <v>16713363</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152</v>
      </c>
      <c r="C19" s="489"/>
      <c r="D19" s="489"/>
      <c r="E19" s="558"/>
      <c r="F19" s="558"/>
      <c r="G19" s="558"/>
      <c r="H19" s="558"/>
      <c r="I19" s="558"/>
      <c r="J19" s="558"/>
      <c r="K19" s="558"/>
      <c r="L19" s="566">
        <v>898</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21274049</v>
      </c>
      <c r="BO19" s="447"/>
      <c r="BP19" s="447"/>
      <c r="BQ19" s="447"/>
      <c r="BR19" s="447"/>
      <c r="BS19" s="447"/>
      <c r="BT19" s="447"/>
      <c r="BU19" s="448"/>
      <c r="BV19" s="446">
        <v>21132457</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154</v>
      </c>
      <c r="C20" s="489"/>
      <c r="D20" s="489"/>
      <c r="E20" s="558"/>
      <c r="F20" s="558"/>
      <c r="G20" s="558"/>
      <c r="H20" s="558"/>
      <c r="I20" s="558"/>
      <c r="J20" s="558"/>
      <c r="K20" s="558"/>
      <c r="L20" s="566">
        <v>36026</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39283201</v>
      </c>
      <c r="BO23" s="447"/>
      <c r="BP23" s="447"/>
      <c r="BQ23" s="447"/>
      <c r="BR23" s="447"/>
      <c r="BS23" s="447"/>
      <c r="BT23" s="447"/>
      <c r="BU23" s="448"/>
      <c r="BV23" s="446">
        <v>39645110</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163</v>
      </c>
      <c r="F24" s="476"/>
      <c r="G24" s="476"/>
      <c r="H24" s="476"/>
      <c r="I24" s="476"/>
      <c r="J24" s="476"/>
      <c r="K24" s="477"/>
      <c r="L24" s="497">
        <v>1</v>
      </c>
      <c r="M24" s="498"/>
      <c r="N24" s="498"/>
      <c r="O24" s="498"/>
      <c r="P24" s="537"/>
      <c r="Q24" s="497">
        <v>8550</v>
      </c>
      <c r="R24" s="498"/>
      <c r="S24" s="498"/>
      <c r="T24" s="498"/>
      <c r="U24" s="498"/>
      <c r="V24" s="537"/>
      <c r="W24" s="596"/>
      <c r="X24" s="584"/>
      <c r="Y24" s="585"/>
      <c r="Z24" s="496" t="s">
        <v>164</v>
      </c>
      <c r="AA24" s="476"/>
      <c r="AB24" s="476"/>
      <c r="AC24" s="476"/>
      <c r="AD24" s="476"/>
      <c r="AE24" s="476"/>
      <c r="AF24" s="476"/>
      <c r="AG24" s="477"/>
      <c r="AH24" s="497">
        <v>552</v>
      </c>
      <c r="AI24" s="498"/>
      <c r="AJ24" s="498"/>
      <c r="AK24" s="498"/>
      <c r="AL24" s="537"/>
      <c r="AM24" s="497">
        <v>1708992</v>
      </c>
      <c r="AN24" s="498"/>
      <c r="AO24" s="498"/>
      <c r="AP24" s="498"/>
      <c r="AQ24" s="498"/>
      <c r="AR24" s="537"/>
      <c r="AS24" s="497">
        <v>3096</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26443954</v>
      </c>
      <c r="BO24" s="447"/>
      <c r="BP24" s="447"/>
      <c r="BQ24" s="447"/>
      <c r="BR24" s="447"/>
      <c r="BS24" s="447"/>
      <c r="BT24" s="447"/>
      <c r="BU24" s="448"/>
      <c r="BV24" s="446">
        <v>26397336</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166</v>
      </c>
      <c r="F25" s="476"/>
      <c r="G25" s="476"/>
      <c r="H25" s="476"/>
      <c r="I25" s="476"/>
      <c r="J25" s="476"/>
      <c r="K25" s="477"/>
      <c r="L25" s="497">
        <v>1</v>
      </c>
      <c r="M25" s="498"/>
      <c r="N25" s="498"/>
      <c r="O25" s="498"/>
      <c r="P25" s="537"/>
      <c r="Q25" s="497">
        <v>7363</v>
      </c>
      <c r="R25" s="498"/>
      <c r="S25" s="498"/>
      <c r="T25" s="498"/>
      <c r="U25" s="498"/>
      <c r="V25" s="537"/>
      <c r="W25" s="596"/>
      <c r="X25" s="584"/>
      <c r="Y25" s="585"/>
      <c r="Z25" s="496" t="s">
        <v>167</v>
      </c>
      <c r="AA25" s="476"/>
      <c r="AB25" s="476"/>
      <c r="AC25" s="476"/>
      <c r="AD25" s="476"/>
      <c r="AE25" s="476"/>
      <c r="AF25" s="476"/>
      <c r="AG25" s="477"/>
      <c r="AH25" s="497" t="s">
        <v>168</v>
      </c>
      <c r="AI25" s="498"/>
      <c r="AJ25" s="498"/>
      <c r="AK25" s="498"/>
      <c r="AL25" s="537"/>
      <c r="AM25" s="497" t="s">
        <v>168</v>
      </c>
      <c r="AN25" s="498"/>
      <c r="AO25" s="498"/>
      <c r="AP25" s="498"/>
      <c r="AQ25" s="498"/>
      <c r="AR25" s="537"/>
      <c r="AS25" s="497" t="s">
        <v>168</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7110820</v>
      </c>
      <c r="BO25" s="410"/>
      <c r="BP25" s="410"/>
      <c r="BQ25" s="410"/>
      <c r="BR25" s="410"/>
      <c r="BS25" s="410"/>
      <c r="BT25" s="410"/>
      <c r="BU25" s="411"/>
      <c r="BV25" s="409">
        <v>1382755</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170</v>
      </c>
      <c r="F26" s="476"/>
      <c r="G26" s="476"/>
      <c r="H26" s="476"/>
      <c r="I26" s="476"/>
      <c r="J26" s="476"/>
      <c r="K26" s="477"/>
      <c r="L26" s="497">
        <v>1</v>
      </c>
      <c r="M26" s="498"/>
      <c r="N26" s="498"/>
      <c r="O26" s="498"/>
      <c r="P26" s="537"/>
      <c r="Q26" s="497">
        <v>6650</v>
      </c>
      <c r="R26" s="498"/>
      <c r="S26" s="498"/>
      <c r="T26" s="498"/>
      <c r="U26" s="498"/>
      <c r="V26" s="537"/>
      <c r="W26" s="596"/>
      <c r="X26" s="584"/>
      <c r="Y26" s="585"/>
      <c r="Z26" s="496" t="s">
        <v>171</v>
      </c>
      <c r="AA26" s="606"/>
      <c r="AB26" s="606"/>
      <c r="AC26" s="606"/>
      <c r="AD26" s="606"/>
      <c r="AE26" s="606"/>
      <c r="AF26" s="606"/>
      <c r="AG26" s="607"/>
      <c r="AH26" s="497">
        <v>31</v>
      </c>
      <c r="AI26" s="498"/>
      <c r="AJ26" s="498"/>
      <c r="AK26" s="498"/>
      <c r="AL26" s="537"/>
      <c r="AM26" s="497">
        <v>96069</v>
      </c>
      <c r="AN26" s="498"/>
      <c r="AO26" s="498"/>
      <c r="AP26" s="498"/>
      <c r="AQ26" s="498"/>
      <c r="AR26" s="537"/>
      <c r="AS26" s="497">
        <v>3099</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121</v>
      </c>
      <c r="BO26" s="447"/>
      <c r="BP26" s="447"/>
      <c r="BQ26" s="447"/>
      <c r="BR26" s="447"/>
      <c r="BS26" s="447"/>
      <c r="BT26" s="447"/>
      <c r="BU26" s="448"/>
      <c r="BV26" s="446" t="s">
        <v>168</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173</v>
      </c>
      <c r="F27" s="476"/>
      <c r="G27" s="476"/>
      <c r="H27" s="476"/>
      <c r="I27" s="476"/>
      <c r="J27" s="476"/>
      <c r="K27" s="477"/>
      <c r="L27" s="497">
        <v>1</v>
      </c>
      <c r="M27" s="498"/>
      <c r="N27" s="498"/>
      <c r="O27" s="498"/>
      <c r="P27" s="537"/>
      <c r="Q27" s="497">
        <v>4850</v>
      </c>
      <c r="R27" s="498"/>
      <c r="S27" s="498"/>
      <c r="T27" s="498"/>
      <c r="U27" s="498"/>
      <c r="V27" s="537"/>
      <c r="W27" s="596"/>
      <c r="X27" s="584"/>
      <c r="Y27" s="585"/>
      <c r="Z27" s="496" t="s">
        <v>174</v>
      </c>
      <c r="AA27" s="476"/>
      <c r="AB27" s="476"/>
      <c r="AC27" s="476"/>
      <c r="AD27" s="476"/>
      <c r="AE27" s="476"/>
      <c r="AF27" s="476"/>
      <c r="AG27" s="477"/>
      <c r="AH27" s="497">
        <v>15</v>
      </c>
      <c r="AI27" s="498"/>
      <c r="AJ27" s="498"/>
      <c r="AK27" s="498"/>
      <c r="AL27" s="537"/>
      <c r="AM27" s="497">
        <v>46809</v>
      </c>
      <c r="AN27" s="498"/>
      <c r="AO27" s="498"/>
      <c r="AP27" s="498"/>
      <c r="AQ27" s="498"/>
      <c r="AR27" s="537"/>
      <c r="AS27" s="497">
        <v>3121</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v>420000</v>
      </c>
      <c r="BO27" s="620"/>
      <c r="BP27" s="620"/>
      <c r="BQ27" s="620"/>
      <c r="BR27" s="620"/>
      <c r="BS27" s="620"/>
      <c r="BT27" s="620"/>
      <c r="BU27" s="621"/>
      <c r="BV27" s="619">
        <v>420000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176</v>
      </c>
      <c r="F28" s="476"/>
      <c r="G28" s="476"/>
      <c r="H28" s="476"/>
      <c r="I28" s="476"/>
      <c r="J28" s="476"/>
      <c r="K28" s="477"/>
      <c r="L28" s="497">
        <v>1</v>
      </c>
      <c r="M28" s="498"/>
      <c r="N28" s="498"/>
      <c r="O28" s="498"/>
      <c r="P28" s="537"/>
      <c r="Q28" s="497">
        <v>4350</v>
      </c>
      <c r="R28" s="498"/>
      <c r="S28" s="498"/>
      <c r="T28" s="498"/>
      <c r="U28" s="498"/>
      <c r="V28" s="537"/>
      <c r="W28" s="596"/>
      <c r="X28" s="584"/>
      <c r="Y28" s="585"/>
      <c r="Z28" s="496" t="s">
        <v>177</v>
      </c>
      <c r="AA28" s="476"/>
      <c r="AB28" s="476"/>
      <c r="AC28" s="476"/>
      <c r="AD28" s="476"/>
      <c r="AE28" s="476"/>
      <c r="AF28" s="476"/>
      <c r="AG28" s="477"/>
      <c r="AH28" s="497" t="s">
        <v>122</v>
      </c>
      <c r="AI28" s="498"/>
      <c r="AJ28" s="498"/>
      <c r="AK28" s="498"/>
      <c r="AL28" s="537"/>
      <c r="AM28" s="497" t="s">
        <v>168</v>
      </c>
      <c r="AN28" s="498"/>
      <c r="AO28" s="498"/>
      <c r="AP28" s="498"/>
      <c r="AQ28" s="498"/>
      <c r="AR28" s="537"/>
      <c r="AS28" s="497" t="s">
        <v>168</v>
      </c>
      <c r="AT28" s="498"/>
      <c r="AU28" s="498"/>
      <c r="AV28" s="498"/>
      <c r="AW28" s="498"/>
      <c r="AX28" s="499"/>
      <c r="AY28" s="622" t="s">
        <v>178</v>
      </c>
      <c r="AZ28" s="623"/>
      <c r="BA28" s="623"/>
      <c r="BB28" s="624"/>
      <c r="BC28" s="406" t="s">
        <v>42</v>
      </c>
      <c r="BD28" s="407"/>
      <c r="BE28" s="407"/>
      <c r="BF28" s="407"/>
      <c r="BG28" s="407"/>
      <c r="BH28" s="407"/>
      <c r="BI28" s="407"/>
      <c r="BJ28" s="407"/>
      <c r="BK28" s="407"/>
      <c r="BL28" s="407"/>
      <c r="BM28" s="408"/>
      <c r="BN28" s="409">
        <v>4926458</v>
      </c>
      <c r="BO28" s="410"/>
      <c r="BP28" s="410"/>
      <c r="BQ28" s="410"/>
      <c r="BR28" s="410"/>
      <c r="BS28" s="410"/>
      <c r="BT28" s="410"/>
      <c r="BU28" s="411"/>
      <c r="BV28" s="409">
        <v>4726458</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179</v>
      </c>
      <c r="F29" s="476"/>
      <c r="G29" s="476"/>
      <c r="H29" s="476"/>
      <c r="I29" s="476"/>
      <c r="J29" s="476"/>
      <c r="K29" s="477"/>
      <c r="L29" s="497">
        <v>22</v>
      </c>
      <c r="M29" s="498"/>
      <c r="N29" s="498"/>
      <c r="O29" s="498"/>
      <c r="P29" s="537"/>
      <c r="Q29" s="497">
        <v>4050</v>
      </c>
      <c r="R29" s="498"/>
      <c r="S29" s="498"/>
      <c r="T29" s="498"/>
      <c r="U29" s="498"/>
      <c r="V29" s="537"/>
      <c r="W29" s="597"/>
      <c r="X29" s="598"/>
      <c r="Y29" s="599"/>
      <c r="Z29" s="496" t="s">
        <v>180</v>
      </c>
      <c r="AA29" s="476"/>
      <c r="AB29" s="476"/>
      <c r="AC29" s="476"/>
      <c r="AD29" s="476"/>
      <c r="AE29" s="476"/>
      <c r="AF29" s="476"/>
      <c r="AG29" s="477"/>
      <c r="AH29" s="497">
        <v>567</v>
      </c>
      <c r="AI29" s="498"/>
      <c r="AJ29" s="498"/>
      <c r="AK29" s="498"/>
      <c r="AL29" s="537"/>
      <c r="AM29" s="497">
        <v>1755801</v>
      </c>
      <c r="AN29" s="498"/>
      <c r="AO29" s="498"/>
      <c r="AP29" s="498"/>
      <c r="AQ29" s="498"/>
      <c r="AR29" s="537"/>
      <c r="AS29" s="497">
        <v>3097</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v>186714</v>
      </c>
      <c r="BO29" s="447"/>
      <c r="BP29" s="447"/>
      <c r="BQ29" s="447"/>
      <c r="BR29" s="447"/>
      <c r="BS29" s="447"/>
      <c r="BT29" s="447"/>
      <c r="BU29" s="448"/>
      <c r="BV29" s="446">
        <v>395162</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100</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141277</v>
      </c>
      <c r="BO30" s="620"/>
      <c r="BP30" s="620"/>
      <c r="BQ30" s="620"/>
      <c r="BR30" s="620"/>
      <c r="BS30" s="620"/>
      <c r="BT30" s="620"/>
      <c r="BU30" s="621"/>
      <c r="BV30" s="619">
        <v>137272</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191</v>
      </c>
      <c r="V33" s="470"/>
      <c r="W33" s="435" t="s">
        <v>190</v>
      </c>
      <c r="X33" s="435"/>
      <c r="Y33" s="435"/>
      <c r="Z33" s="435"/>
      <c r="AA33" s="435"/>
      <c r="AB33" s="435"/>
      <c r="AC33" s="435"/>
      <c r="AD33" s="435"/>
      <c r="AE33" s="435"/>
      <c r="AF33" s="435"/>
      <c r="AG33" s="435"/>
      <c r="AH33" s="435"/>
      <c r="AI33" s="435"/>
      <c r="AJ33" s="435"/>
      <c r="AK33" s="435"/>
      <c r="AL33" s="195"/>
      <c r="AM33" s="470" t="s">
        <v>192</v>
      </c>
      <c r="AN33" s="470"/>
      <c r="AO33" s="435" t="s">
        <v>190</v>
      </c>
      <c r="AP33" s="435"/>
      <c r="AQ33" s="435"/>
      <c r="AR33" s="435"/>
      <c r="AS33" s="435"/>
      <c r="AT33" s="435"/>
      <c r="AU33" s="435"/>
      <c r="AV33" s="435"/>
      <c r="AW33" s="435"/>
      <c r="AX33" s="435"/>
      <c r="AY33" s="435"/>
      <c r="AZ33" s="435"/>
      <c r="BA33" s="435"/>
      <c r="BB33" s="435"/>
      <c r="BC33" s="435"/>
      <c r="BD33" s="196"/>
      <c r="BE33" s="435" t="s">
        <v>193</v>
      </c>
      <c r="BF33" s="435"/>
      <c r="BG33" s="435" t="s">
        <v>194</v>
      </c>
      <c r="BH33" s="435"/>
      <c r="BI33" s="435"/>
      <c r="BJ33" s="435"/>
      <c r="BK33" s="435"/>
      <c r="BL33" s="435"/>
      <c r="BM33" s="435"/>
      <c r="BN33" s="435"/>
      <c r="BO33" s="435"/>
      <c r="BP33" s="435"/>
      <c r="BQ33" s="435"/>
      <c r="BR33" s="435"/>
      <c r="BS33" s="435"/>
      <c r="BT33" s="435"/>
      <c r="BU33" s="435"/>
      <c r="BV33" s="196"/>
      <c r="BW33" s="470" t="s">
        <v>193</v>
      </c>
      <c r="BX33" s="470"/>
      <c r="BY33" s="435" t="s">
        <v>195</v>
      </c>
      <c r="BZ33" s="435"/>
      <c r="CA33" s="435"/>
      <c r="CB33" s="435"/>
      <c r="CC33" s="435"/>
      <c r="CD33" s="435"/>
      <c r="CE33" s="435"/>
      <c r="CF33" s="435"/>
      <c r="CG33" s="435"/>
      <c r="CH33" s="435"/>
      <c r="CI33" s="435"/>
      <c r="CJ33" s="435"/>
      <c r="CK33" s="435"/>
      <c r="CL33" s="435"/>
      <c r="CM33" s="435"/>
      <c r="CN33" s="195"/>
      <c r="CO33" s="470" t="s">
        <v>192</v>
      </c>
      <c r="CP33" s="470"/>
      <c r="CQ33" s="435" t="s">
        <v>196</v>
      </c>
      <c r="CR33" s="435"/>
      <c r="CS33" s="435"/>
      <c r="CT33" s="435"/>
      <c r="CU33" s="435"/>
      <c r="CV33" s="435"/>
      <c r="CW33" s="435"/>
      <c r="CX33" s="435"/>
      <c r="CY33" s="435"/>
      <c r="CZ33" s="435"/>
      <c r="DA33" s="435"/>
      <c r="DB33" s="435"/>
      <c r="DC33" s="435"/>
      <c r="DD33" s="435"/>
      <c r="DE33" s="435"/>
      <c r="DF33" s="195"/>
      <c r="DG33" s="631" t="s">
        <v>197</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国民健康保険事業会計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IF('各会計、関係団体の財政状況及び健全化判断比率'!B32="","",'各会計、関係団体の財政状況及び健全化判断比率'!B32)</f>
        <v>下水道事業会計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長生郡市広域市町村圏組合（一般会計）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介護保険事業会計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7</v>
      </c>
      <c r="BF35" s="632"/>
      <c r="BG35" s="633" t="str">
        <f>IF('各会計、関係団体の財政状況及び健全化判断比率'!B33="","",'各会計、関係団体の財政状況及び健全化判断比率'!B33)</f>
        <v>農業集落排水事業会計</v>
      </c>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長生郡市広域市町村圏組合（火葬場・斎場事業会計）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後期高齢者医療事業会計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長生郡市広域市町村圏組合（病院事業会計）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5</v>
      </c>
      <c r="V37" s="632"/>
      <c r="W37" s="633" t="str">
        <f>IF('各会計、関係団体の財政状況及び健全化判断比率'!B31="","",'各会計、関係団体の財政状況及び健全化判断比率'!B31)</f>
        <v>駐車場事業会計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長生郡市広域市町村圏組合（水道事業会計）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九十九里地域水道企業団（水道用水供給事業会計）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千葉県市町村総合事務組合（一般会計）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14</v>
      </c>
      <c r="BX40" s="632"/>
      <c r="BY40" s="633" t="str">
        <f>IF('各会計、関係団体の財政状況及び健全化判断比率'!B74="","",'各会計、関係団体の財政状況及び健全化判断比率'!B74)</f>
        <v>千葉県市町村総合事務組合（千葉県自治会館管理運営特別会計）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15</v>
      </c>
      <c r="BX41" s="632"/>
      <c r="BY41" s="633" t="str">
        <f>IF('各会計、関係団体の財政状況及び健全化判断比率'!B75="","",'各会計、関係団体の財政状況及び健全化判断比率'!B75)</f>
        <v>千葉県市町村総合事務組合（千葉県自治研修センター特別会計）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16</v>
      </c>
      <c r="BX42" s="632"/>
      <c r="BY42" s="633" t="str">
        <f>IF('各会計、関係団体の財政状況及び健全化判断比率'!B76="","",'各会計、関係団体の財政状況及び健全化判断比率'!B76)</f>
        <v>千葉県市町村総合事務組合（千葉県市町村交通災害共済特別会計）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17</v>
      </c>
      <c r="BX43" s="632"/>
      <c r="BY43" s="633" t="str">
        <f>IF('各会計、関係団体の財政状況及び健全化判断比率'!B77="","",'各会計、関係団体の財政状況及び健全化判断比率'!B77)</f>
        <v>千葉県後期高齢者医療広域連合（一般会計）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gNJ3b/QG9qWHkpVZRuYScwUb57YtQ6lzEK628okQrFT7JiCWceCJLxsJt5azpXTom8fam0uN2rsvohxidiCSUQ==" saltValue="lT+8OmK2RpQSGLOdQh8/7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539</v>
      </c>
      <c r="G33" s="29" t="s">
        <v>540</v>
      </c>
      <c r="H33" s="29" t="s">
        <v>541</v>
      </c>
      <c r="I33" s="29" t="s">
        <v>542</v>
      </c>
      <c r="J33" s="30" t="s">
        <v>543</v>
      </c>
      <c r="K33" s="22"/>
      <c r="L33" s="22"/>
      <c r="M33" s="22"/>
      <c r="N33" s="22"/>
      <c r="O33" s="22"/>
      <c r="P33" s="22"/>
    </row>
    <row r="34" spans="1:16" ht="39" customHeight="1">
      <c r="A34" s="22"/>
      <c r="B34" s="31"/>
      <c r="C34" s="1224" t="s">
        <v>546</v>
      </c>
      <c r="D34" s="1224"/>
      <c r="E34" s="1225"/>
      <c r="F34" s="32">
        <v>5.78</v>
      </c>
      <c r="G34" s="33">
        <v>5.94</v>
      </c>
      <c r="H34" s="33">
        <v>5.19</v>
      </c>
      <c r="I34" s="33">
        <v>5.76</v>
      </c>
      <c r="J34" s="34">
        <v>7.8</v>
      </c>
      <c r="K34" s="22"/>
      <c r="L34" s="22"/>
      <c r="M34" s="22"/>
      <c r="N34" s="22"/>
      <c r="O34" s="22"/>
      <c r="P34" s="22"/>
    </row>
    <row r="35" spans="1:16" ht="39" customHeight="1">
      <c r="A35" s="22"/>
      <c r="B35" s="35"/>
      <c r="C35" s="1218" t="s">
        <v>547</v>
      </c>
      <c r="D35" s="1219"/>
      <c r="E35" s="1220"/>
      <c r="F35" s="36">
        <v>6.49</v>
      </c>
      <c r="G35" s="37">
        <v>5.8</v>
      </c>
      <c r="H35" s="37">
        <v>5.33</v>
      </c>
      <c r="I35" s="37">
        <v>4.92</v>
      </c>
      <c r="J35" s="38">
        <v>2.87</v>
      </c>
      <c r="K35" s="22"/>
      <c r="L35" s="22"/>
      <c r="M35" s="22"/>
      <c r="N35" s="22"/>
      <c r="O35" s="22"/>
      <c r="P35" s="22"/>
    </row>
    <row r="36" spans="1:16" ht="39" customHeight="1">
      <c r="A36" s="22"/>
      <c r="B36" s="35"/>
      <c r="C36" s="1218" t="s">
        <v>548</v>
      </c>
      <c r="D36" s="1219"/>
      <c r="E36" s="1220"/>
      <c r="F36" s="36">
        <v>1.23</v>
      </c>
      <c r="G36" s="37">
        <v>0.9</v>
      </c>
      <c r="H36" s="37">
        <v>1.05</v>
      </c>
      <c r="I36" s="37">
        <v>1.6</v>
      </c>
      <c r="J36" s="38">
        <v>0.87</v>
      </c>
      <c r="K36" s="22"/>
      <c r="L36" s="22"/>
      <c r="M36" s="22"/>
      <c r="N36" s="22"/>
      <c r="O36" s="22"/>
      <c r="P36" s="22"/>
    </row>
    <row r="37" spans="1:16" ht="39" customHeight="1">
      <c r="A37" s="22"/>
      <c r="B37" s="35"/>
      <c r="C37" s="1218" t="s">
        <v>549</v>
      </c>
      <c r="D37" s="1219"/>
      <c r="E37" s="1220"/>
      <c r="F37" s="36">
        <v>1.1200000000000001</v>
      </c>
      <c r="G37" s="37">
        <v>0.96</v>
      </c>
      <c r="H37" s="37">
        <v>0.8</v>
      </c>
      <c r="I37" s="37">
        <v>0.54</v>
      </c>
      <c r="J37" s="38">
        <v>0.35</v>
      </c>
      <c r="K37" s="22"/>
      <c r="L37" s="22"/>
      <c r="M37" s="22"/>
      <c r="N37" s="22"/>
      <c r="O37" s="22"/>
      <c r="P37" s="22"/>
    </row>
    <row r="38" spans="1:16" ht="39" customHeight="1">
      <c r="A38" s="22"/>
      <c r="B38" s="35"/>
      <c r="C38" s="1218" t="s">
        <v>550</v>
      </c>
      <c r="D38" s="1219"/>
      <c r="E38" s="1220"/>
      <c r="F38" s="36">
        <v>0.03</v>
      </c>
      <c r="G38" s="37">
        <v>0.12</v>
      </c>
      <c r="H38" s="37">
        <v>0.14000000000000001</v>
      </c>
      <c r="I38" s="37">
        <v>0.14000000000000001</v>
      </c>
      <c r="J38" s="38">
        <v>0.13</v>
      </c>
      <c r="K38" s="22"/>
      <c r="L38" s="22"/>
      <c r="M38" s="22"/>
      <c r="N38" s="22"/>
      <c r="O38" s="22"/>
      <c r="P38" s="22"/>
    </row>
    <row r="39" spans="1:16" ht="39" customHeight="1">
      <c r="A39" s="22"/>
      <c r="B39" s="35"/>
      <c r="C39" s="1218" t="s">
        <v>551</v>
      </c>
      <c r="D39" s="1219"/>
      <c r="E39" s="1220"/>
      <c r="F39" s="36">
        <v>0.06</v>
      </c>
      <c r="G39" s="37">
        <v>0.09</v>
      </c>
      <c r="H39" s="37">
        <v>0.12</v>
      </c>
      <c r="I39" s="37">
        <v>0.05</v>
      </c>
      <c r="J39" s="38">
        <v>0.12</v>
      </c>
      <c r="K39" s="22"/>
      <c r="L39" s="22"/>
      <c r="M39" s="22"/>
      <c r="N39" s="22"/>
      <c r="O39" s="22"/>
      <c r="P39" s="22"/>
    </row>
    <row r="40" spans="1:16" ht="39" customHeight="1">
      <c r="A40" s="22"/>
      <c r="B40" s="35"/>
      <c r="C40" s="1218" t="s">
        <v>552</v>
      </c>
      <c r="D40" s="1219"/>
      <c r="E40" s="1220"/>
      <c r="F40" s="36">
        <v>0.05</v>
      </c>
      <c r="G40" s="37">
        <v>0.04</v>
      </c>
      <c r="H40" s="37">
        <v>0.01</v>
      </c>
      <c r="I40" s="37">
        <v>0.02</v>
      </c>
      <c r="J40" s="38">
        <v>0.05</v>
      </c>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553</v>
      </c>
      <c r="D42" s="1219"/>
      <c r="E42" s="1220"/>
      <c r="F42" s="36" t="s">
        <v>497</v>
      </c>
      <c r="G42" s="37" t="s">
        <v>497</v>
      </c>
      <c r="H42" s="37" t="s">
        <v>497</v>
      </c>
      <c r="I42" s="37" t="s">
        <v>497</v>
      </c>
      <c r="J42" s="38" t="s">
        <v>497</v>
      </c>
      <c r="K42" s="22"/>
      <c r="L42" s="22"/>
      <c r="M42" s="22"/>
      <c r="N42" s="22"/>
      <c r="O42" s="22"/>
      <c r="P42" s="22"/>
    </row>
    <row r="43" spans="1:16" ht="39" customHeight="1" thickBot="1">
      <c r="A43" s="22"/>
      <c r="B43" s="40"/>
      <c r="C43" s="1221" t="s">
        <v>554</v>
      </c>
      <c r="D43" s="1222"/>
      <c r="E43" s="1223"/>
      <c r="F43" s="41" t="s">
        <v>497</v>
      </c>
      <c r="G43" s="42" t="s">
        <v>497</v>
      </c>
      <c r="H43" s="42" t="s">
        <v>497</v>
      </c>
      <c r="I43" s="42" t="s">
        <v>497</v>
      </c>
      <c r="J43" s="43" t="s">
        <v>497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8Ze+e/l9pRR2Hp5e39dkqA6YuLxTBPa7EiXgtmXIEeP/JtfR1LoVVMf4nnOpL4bA1zjotvpOJFM47jbpUDBEjQ==" saltValue="wsWbQCHrCFqESj+1wxQM0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539</v>
      </c>
      <c r="L44" s="56" t="s">
        <v>540</v>
      </c>
      <c r="M44" s="56" t="s">
        <v>541</v>
      </c>
      <c r="N44" s="56" t="s">
        <v>542</v>
      </c>
      <c r="O44" s="57" t="s">
        <v>543</v>
      </c>
      <c r="P44" s="48"/>
      <c r="Q44" s="48"/>
      <c r="R44" s="48"/>
      <c r="S44" s="48"/>
      <c r="T44" s="48"/>
      <c r="U44" s="48"/>
    </row>
    <row r="45" spans="1:21" ht="30.75" customHeight="1">
      <c r="A45" s="48"/>
      <c r="B45" s="1234" t="s">
        <v>11</v>
      </c>
      <c r="C45" s="1235"/>
      <c r="D45" s="58"/>
      <c r="E45" s="1240" t="s">
        <v>12</v>
      </c>
      <c r="F45" s="1240"/>
      <c r="G45" s="1240"/>
      <c r="H45" s="1240"/>
      <c r="I45" s="1240"/>
      <c r="J45" s="1241"/>
      <c r="K45" s="59">
        <v>3578</v>
      </c>
      <c r="L45" s="60">
        <v>3565</v>
      </c>
      <c r="M45" s="60">
        <v>3543</v>
      </c>
      <c r="N45" s="60">
        <v>3570</v>
      </c>
      <c r="O45" s="61">
        <v>3487</v>
      </c>
      <c r="P45" s="48"/>
      <c r="Q45" s="48"/>
      <c r="R45" s="48"/>
      <c r="S45" s="48"/>
      <c r="T45" s="48"/>
      <c r="U45" s="48"/>
    </row>
    <row r="46" spans="1:21" ht="30.75" customHeight="1">
      <c r="A46" s="48"/>
      <c r="B46" s="1236"/>
      <c r="C46" s="1237"/>
      <c r="D46" s="62"/>
      <c r="E46" s="1228" t="s">
        <v>13</v>
      </c>
      <c r="F46" s="1228"/>
      <c r="G46" s="1228"/>
      <c r="H46" s="1228"/>
      <c r="I46" s="1228"/>
      <c r="J46" s="1229"/>
      <c r="K46" s="63" t="s">
        <v>497</v>
      </c>
      <c r="L46" s="64" t="s">
        <v>497</v>
      </c>
      <c r="M46" s="64" t="s">
        <v>497</v>
      </c>
      <c r="N46" s="64" t="s">
        <v>497</v>
      </c>
      <c r="O46" s="65" t="s">
        <v>497</v>
      </c>
      <c r="P46" s="48"/>
      <c r="Q46" s="48"/>
      <c r="R46" s="48"/>
      <c r="S46" s="48"/>
      <c r="T46" s="48"/>
      <c r="U46" s="48"/>
    </row>
    <row r="47" spans="1:21" ht="30.75" customHeight="1">
      <c r="A47" s="48"/>
      <c r="B47" s="1236"/>
      <c r="C47" s="1237"/>
      <c r="D47" s="62"/>
      <c r="E47" s="1228" t="s">
        <v>14</v>
      </c>
      <c r="F47" s="1228"/>
      <c r="G47" s="1228"/>
      <c r="H47" s="1228"/>
      <c r="I47" s="1228"/>
      <c r="J47" s="1229"/>
      <c r="K47" s="63" t="s">
        <v>497</v>
      </c>
      <c r="L47" s="64" t="s">
        <v>497</v>
      </c>
      <c r="M47" s="64" t="s">
        <v>497</v>
      </c>
      <c r="N47" s="64" t="s">
        <v>497</v>
      </c>
      <c r="O47" s="65" t="s">
        <v>497</v>
      </c>
      <c r="P47" s="48"/>
      <c r="Q47" s="48"/>
      <c r="R47" s="48"/>
      <c r="S47" s="48"/>
      <c r="T47" s="48"/>
      <c r="U47" s="48"/>
    </row>
    <row r="48" spans="1:21" ht="30.75" customHeight="1">
      <c r="A48" s="48"/>
      <c r="B48" s="1236"/>
      <c r="C48" s="1237"/>
      <c r="D48" s="62"/>
      <c r="E48" s="1228" t="s">
        <v>15</v>
      </c>
      <c r="F48" s="1228"/>
      <c r="G48" s="1228"/>
      <c r="H48" s="1228"/>
      <c r="I48" s="1228"/>
      <c r="J48" s="1229"/>
      <c r="K48" s="63">
        <v>408</v>
      </c>
      <c r="L48" s="64">
        <v>418</v>
      </c>
      <c r="M48" s="64">
        <v>409</v>
      </c>
      <c r="N48" s="64">
        <v>387</v>
      </c>
      <c r="O48" s="65">
        <v>420</v>
      </c>
      <c r="P48" s="48"/>
      <c r="Q48" s="48"/>
      <c r="R48" s="48"/>
      <c r="S48" s="48"/>
      <c r="T48" s="48"/>
      <c r="U48" s="48"/>
    </row>
    <row r="49" spans="1:21" ht="30.75" customHeight="1">
      <c r="A49" s="48"/>
      <c r="B49" s="1236"/>
      <c r="C49" s="1237"/>
      <c r="D49" s="62"/>
      <c r="E49" s="1228" t="s">
        <v>16</v>
      </c>
      <c r="F49" s="1228"/>
      <c r="G49" s="1228"/>
      <c r="H49" s="1228"/>
      <c r="I49" s="1228"/>
      <c r="J49" s="1229"/>
      <c r="K49" s="63">
        <v>442</v>
      </c>
      <c r="L49" s="64">
        <v>303</v>
      </c>
      <c r="M49" s="64">
        <v>304</v>
      </c>
      <c r="N49" s="64">
        <v>307</v>
      </c>
      <c r="O49" s="65">
        <v>330</v>
      </c>
      <c r="P49" s="48"/>
      <c r="Q49" s="48"/>
      <c r="R49" s="48"/>
      <c r="S49" s="48"/>
      <c r="T49" s="48"/>
      <c r="U49" s="48"/>
    </row>
    <row r="50" spans="1:21" ht="30.75" customHeight="1">
      <c r="A50" s="48"/>
      <c r="B50" s="1236"/>
      <c r="C50" s="1237"/>
      <c r="D50" s="62"/>
      <c r="E50" s="1228" t="s">
        <v>17</v>
      </c>
      <c r="F50" s="1228"/>
      <c r="G50" s="1228"/>
      <c r="H50" s="1228"/>
      <c r="I50" s="1228"/>
      <c r="J50" s="1229"/>
      <c r="K50" s="63">
        <v>9</v>
      </c>
      <c r="L50" s="64">
        <v>6</v>
      </c>
      <c r="M50" s="64">
        <v>0</v>
      </c>
      <c r="N50" s="64" t="s">
        <v>497</v>
      </c>
      <c r="O50" s="65" t="s">
        <v>497</v>
      </c>
      <c r="P50" s="48"/>
      <c r="Q50" s="48"/>
      <c r="R50" s="48"/>
      <c r="S50" s="48"/>
      <c r="T50" s="48"/>
      <c r="U50" s="48"/>
    </row>
    <row r="51" spans="1:21" ht="30.75" customHeight="1">
      <c r="A51" s="48"/>
      <c r="B51" s="1238"/>
      <c r="C51" s="1239"/>
      <c r="D51" s="66"/>
      <c r="E51" s="1228" t="s">
        <v>18</v>
      </c>
      <c r="F51" s="1228"/>
      <c r="G51" s="1228"/>
      <c r="H51" s="1228"/>
      <c r="I51" s="1228"/>
      <c r="J51" s="1229"/>
      <c r="K51" s="63">
        <v>0</v>
      </c>
      <c r="L51" s="64">
        <v>0</v>
      </c>
      <c r="M51" s="64">
        <v>1</v>
      </c>
      <c r="N51" s="64">
        <v>0</v>
      </c>
      <c r="O51" s="65">
        <v>0</v>
      </c>
      <c r="P51" s="48"/>
      <c r="Q51" s="48"/>
      <c r="R51" s="48"/>
      <c r="S51" s="48"/>
      <c r="T51" s="48"/>
      <c r="U51" s="48"/>
    </row>
    <row r="52" spans="1:21" ht="30.75" customHeight="1">
      <c r="A52" s="48"/>
      <c r="B52" s="1226" t="s">
        <v>19</v>
      </c>
      <c r="C52" s="1227"/>
      <c r="D52" s="66"/>
      <c r="E52" s="1228" t="s">
        <v>20</v>
      </c>
      <c r="F52" s="1228"/>
      <c r="G52" s="1228"/>
      <c r="H52" s="1228"/>
      <c r="I52" s="1228"/>
      <c r="J52" s="1229"/>
      <c r="K52" s="63">
        <v>2628</v>
      </c>
      <c r="L52" s="64">
        <v>2670</v>
      </c>
      <c r="M52" s="64">
        <v>2556</v>
      </c>
      <c r="N52" s="64">
        <v>2560</v>
      </c>
      <c r="O52" s="65">
        <v>2723</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1809</v>
      </c>
      <c r="L53" s="69">
        <v>1622</v>
      </c>
      <c r="M53" s="69">
        <v>1701</v>
      </c>
      <c r="N53" s="69">
        <v>1704</v>
      </c>
      <c r="O53" s="70">
        <v>1514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HwIFB9mWOJv5DTHMOYHM0p0oX9JeMz5dN5xFI/EIN1LAdQAQkC7P9VuUKC44FlV/7kOBst0PRwqAeaZl0YCcMg==" saltValue="ytg8qIsG3O0M2kb03iW3D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539</v>
      </c>
      <c r="J40" s="79" t="s">
        <v>540</v>
      </c>
      <c r="K40" s="79" t="s">
        <v>541</v>
      </c>
      <c r="L40" s="79" t="s">
        <v>542</v>
      </c>
      <c r="M40" s="80" t="s">
        <v>543</v>
      </c>
    </row>
    <row r="41" spans="2:13" ht="27.75" customHeight="1">
      <c r="B41" s="1242" t="s">
        <v>24</v>
      </c>
      <c r="C41" s="1243"/>
      <c r="D41" s="81"/>
      <c r="E41" s="1248" t="s">
        <v>25</v>
      </c>
      <c r="F41" s="1248"/>
      <c r="G41" s="1248"/>
      <c r="H41" s="1249"/>
      <c r="I41" s="82">
        <v>39630</v>
      </c>
      <c r="J41" s="83">
        <v>40241</v>
      </c>
      <c r="K41" s="83">
        <v>40366</v>
      </c>
      <c r="L41" s="83">
        <v>39645</v>
      </c>
      <c r="M41" s="84">
        <v>39283</v>
      </c>
    </row>
    <row r="42" spans="2:13" ht="27.75" customHeight="1">
      <c r="B42" s="1244"/>
      <c r="C42" s="1245"/>
      <c r="D42" s="85"/>
      <c r="E42" s="1250" t="s">
        <v>26</v>
      </c>
      <c r="F42" s="1250"/>
      <c r="G42" s="1250"/>
      <c r="H42" s="1251"/>
      <c r="I42" s="86">
        <v>7</v>
      </c>
      <c r="J42" s="87">
        <v>0</v>
      </c>
      <c r="K42" s="87" t="s">
        <v>497</v>
      </c>
      <c r="L42" s="87" t="s">
        <v>497</v>
      </c>
      <c r="M42" s="88" t="s">
        <v>497</v>
      </c>
    </row>
    <row r="43" spans="2:13" ht="27.75" customHeight="1">
      <c r="B43" s="1244"/>
      <c r="C43" s="1245"/>
      <c r="D43" s="85"/>
      <c r="E43" s="1250" t="s">
        <v>27</v>
      </c>
      <c r="F43" s="1250"/>
      <c r="G43" s="1250"/>
      <c r="H43" s="1251"/>
      <c r="I43" s="86">
        <v>4767</v>
      </c>
      <c r="J43" s="87">
        <v>4641</v>
      </c>
      <c r="K43" s="87">
        <v>4646</v>
      </c>
      <c r="L43" s="87">
        <v>4410</v>
      </c>
      <c r="M43" s="88">
        <v>4278</v>
      </c>
    </row>
    <row r="44" spans="2:13" ht="27.75" customHeight="1">
      <c r="B44" s="1244"/>
      <c r="C44" s="1245"/>
      <c r="D44" s="85"/>
      <c r="E44" s="1250" t="s">
        <v>28</v>
      </c>
      <c r="F44" s="1250"/>
      <c r="G44" s="1250"/>
      <c r="H44" s="1251"/>
      <c r="I44" s="86">
        <v>2849</v>
      </c>
      <c r="J44" s="87">
        <v>2328</v>
      </c>
      <c r="K44" s="87">
        <v>2283</v>
      </c>
      <c r="L44" s="87">
        <v>2449</v>
      </c>
      <c r="M44" s="88">
        <v>2477</v>
      </c>
    </row>
    <row r="45" spans="2:13" ht="27.75" customHeight="1">
      <c r="B45" s="1244"/>
      <c r="C45" s="1245"/>
      <c r="D45" s="85"/>
      <c r="E45" s="1250" t="s">
        <v>29</v>
      </c>
      <c r="F45" s="1250"/>
      <c r="G45" s="1250"/>
      <c r="H45" s="1251"/>
      <c r="I45" s="86">
        <v>7714</v>
      </c>
      <c r="J45" s="87">
        <v>8464</v>
      </c>
      <c r="K45" s="87">
        <v>7154</v>
      </c>
      <c r="L45" s="87">
        <v>6846</v>
      </c>
      <c r="M45" s="88">
        <v>6650</v>
      </c>
    </row>
    <row r="46" spans="2:13" ht="27.75" customHeight="1">
      <c r="B46" s="1244"/>
      <c r="C46" s="1245"/>
      <c r="D46" s="89"/>
      <c r="E46" s="1250" t="s">
        <v>30</v>
      </c>
      <c r="F46" s="1250"/>
      <c r="G46" s="1250"/>
      <c r="H46" s="1251"/>
      <c r="I46" s="86">
        <v>9</v>
      </c>
      <c r="J46" s="87" t="s">
        <v>497</v>
      </c>
      <c r="K46" s="87">
        <v>5</v>
      </c>
      <c r="L46" s="87">
        <v>4</v>
      </c>
      <c r="M46" s="88" t="s">
        <v>497</v>
      </c>
    </row>
    <row r="47" spans="2:13" ht="27.75" customHeight="1">
      <c r="B47" s="1244"/>
      <c r="C47" s="1245"/>
      <c r="D47" s="90"/>
      <c r="E47" s="1252" t="s">
        <v>31</v>
      </c>
      <c r="F47" s="1253"/>
      <c r="G47" s="1253"/>
      <c r="H47" s="1254"/>
      <c r="I47" s="86" t="s">
        <v>497</v>
      </c>
      <c r="J47" s="87" t="s">
        <v>497</v>
      </c>
      <c r="K47" s="87" t="s">
        <v>497</v>
      </c>
      <c r="L47" s="87" t="s">
        <v>497</v>
      </c>
      <c r="M47" s="88" t="s">
        <v>497</v>
      </c>
    </row>
    <row r="48" spans="2:13" ht="27.75" customHeight="1">
      <c r="B48" s="1244"/>
      <c r="C48" s="1245"/>
      <c r="D48" s="85"/>
      <c r="E48" s="1250" t="s">
        <v>32</v>
      </c>
      <c r="F48" s="1250"/>
      <c r="G48" s="1250"/>
      <c r="H48" s="1251"/>
      <c r="I48" s="86" t="s">
        <v>497</v>
      </c>
      <c r="J48" s="87" t="s">
        <v>497</v>
      </c>
      <c r="K48" s="87" t="s">
        <v>497</v>
      </c>
      <c r="L48" s="87" t="s">
        <v>497</v>
      </c>
      <c r="M48" s="88" t="s">
        <v>497</v>
      </c>
    </row>
    <row r="49" spans="2:13" ht="27.75" customHeight="1">
      <c r="B49" s="1246"/>
      <c r="C49" s="1247"/>
      <c r="D49" s="85"/>
      <c r="E49" s="1250" t="s">
        <v>33</v>
      </c>
      <c r="F49" s="1250"/>
      <c r="G49" s="1250"/>
      <c r="H49" s="1251"/>
      <c r="I49" s="86" t="s">
        <v>497</v>
      </c>
      <c r="J49" s="87" t="s">
        <v>497</v>
      </c>
      <c r="K49" s="87" t="s">
        <v>497</v>
      </c>
      <c r="L49" s="87" t="s">
        <v>497</v>
      </c>
      <c r="M49" s="88" t="s">
        <v>497</v>
      </c>
    </row>
    <row r="50" spans="2:13" ht="27.75" customHeight="1">
      <c r="B50" s="1255" t="s">
        <v>34</v>
      </c>
      <c r="C50" s="1256"/>
      <c r="D50" s="91"/>
      <c r="E50" s="1250" t="s">
        <v>35</v>
      </c>
      <c r="F50" s="1250"/>
      <c r="G50" s="1250"/>
      <c r="H50" s="1251"/>
      <c r="I50" s="86">
        <v>4141</v>
      </c>
      <c r="J50" s="87">
        <v>4857</v>
      </c>
      <c r="K50" s="87">
        <v>6346</v>
      </c>
      <c r="L50" s="87">
        <v>6622</v>
      </c>
      <c r="M50" s="88">
        <v>6797</v>
      </c>
    </row>
    <row r="51" spans="2:13" ht="27.75" customHeight="1">
      <c r="B51" s="1244"/>
      <c r="C51" s="1245"/>
      <c r="D51" s="85"/>
      <c r="E51" s="1250" t="s">
        <v>36</v>
      </c>
      <c r="F51" s="1250"/>
      <c r="G51" s="1250"/>
      <c r="H51" s="1251"/>
      <c r="I51" s="86">
        <v>1942</v>
      </c>
      <c r="J51" s="87">
        <v>2038</v>
      </c>
      <c r="K51" s="87">
        <v>1979</v>
      </c>
      <c r="L51" s="87">
        <v>1927</v>
      </c>
      <c r="M51" s="88">
        <v>3159</v>
      </c>
    </row>
    <row r="52" spans="2:13" ht="27.75" customHeight="1">
      <c r="B52" s="1246"/>
      <c r="C52" s="1247"/>
      <c r="D52" s="85"/>
      <c r="E52" s="1250" t="s">
        <v>37</v>
      </c>
      <c r="F52" s="1250"/>
      <c r="G52" s="1250"/>
      <c r="H52" s="1251"/>
      <c r="I52" s="86">
        <v>26540</v>
      </c>
      <c r="J52" s="87">
        <v>26662</v>
      </c>
      <c r="K52" s="87">
        <v>26834</v>
      </c>
      <c r="L52" s="87">
        <v>26666</v>
      </c>
      <c r="M52" s="88">
        <v>26821</v>
      </c>
    </row>
    <row r="53" spans="2:13" ht="27.75" customHeight="1" thickBot="1">
      <c r="B53" s="1257" t="s">
        <v>38</v>
      </c>
      <c r="C53" s="1258"/>
      <c r="D53" s="92"/>
      <c r="E53" s="1259" t="s">
        <v>39</v>
      </c>
      <c r="F53" s="1259"/>
      <c r="G53" s="1259"/>
      <c r="H53" s="1260"/>
      <c r="I53" s="93">
        <v>22352</v>
      </c>
      <c r="J53" s="94">
        <v>22117</v>
      </c>
      <c r="K53" s="94">
        <v>19296</v>
      </c>
      <c r="L53" s="94">
        <v>18140</v>
      </c>
      <c r="M53" s="95">
        <v>15912</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DkHSlGC3tEW012usmgTe7gtDAHKHSFTcBwjgBRPU5fMnolaiWyeQuPlh4NjQydPCbASlzWeh5tLLPGTUlbThBw==" saltValue="P0Nunn53cVnoql2aVKr5A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541</v>
      </c>
      <c r="G54" s="104" t="s">
        <v>542</v>
      </c>
      <c r="H54" s="105" t="s">
        <v>543</v>
      </c>
    </row>
    <row r="55" spans="2:8" ht="52.5" customHeight="1">
      <c r="B55" s="106"/>
      <c r="C55" s="1269" t="s">
        <v>42</v>
      </c>
      <c r="D55" s="1269"/>
      <c r="E55" s="1270"/>
      <c r="F55" s="107">
        <v>4676</v>
      </c>
      <c r="G55" s="107">
        <v>4726</v>
      </c>
      <c r="H55" s="108">
        <v>4926</v>
      </c>
    </row>
    <row r="56" spans="2:8" ht="52.5" customHeight="1">
      <c r="B56" s="109"/>
      <c r="C56" s="1271" t="s">
        <v>43</v>
      </c>
      <c r="D56" s="1271"/>
      <c r="E56" s="1272"/>
      <c r="F56" s="110">
        <v>322</v>
      </c>
      <c r="G56" s="110">
        <v>395</v>
      </c>
      <c r="H56" s="111">
        <v>187</v>
      </c>
    </row>
    <row r="57" spans="2:8" ht="53.25" customHeight="1">
      <c r="B57" s="109"/>
      <c r="C57" s="1273" t="s">
        <v>44</v>
      </c>
      <c r="D57" s="1273"/>
      <c r="E57" s="1274"/>
      <c r="F57" s="112">
        <v>150</v>
      </c>
      <c r="G57" s="112">
        <v>137</v>
      </c>
      <c r="H57" s="113">
        <v>141</v>
      </c>
    </row>
    <row r="58" spans="2:8" ht="45.75" customHeight="1">
      <c r="B58" s="114"/>
      <c r="C58" s="1261" t="s">
        <v>568</v>
      </c>
      <c r="D58" s="1262"/>
      <c r="E58" s="1263"/>
      <c r="F58" s="115">
        <v>93</v>
      </c>
      <c r="G58" s="115">
        <v>91</v>
      </c>
      <c r="H58" s="116">
        <v>88</v>
      </c>
    </row>
    <row r="59" spans="2:8" ht="45.75" customHeight="1">
      <c r="B59" s="114"/>
      <c r="C59" s="1261" t="s">
        <v>569</v>
      </c>
      <c r="D59" s="1262"/>
      <c r="E59" s="1263"/>
      <c r="F59" s="115">
        <v>22</v>
      </c>
      <c r="G59" s="115">
        <v>23</v>
      </c>
      <c r="H59" s="116">
        <v>24</v>
      </c>
    </row>
    <row r="60" spans="2:8" ht="45.75" customHeight="1">
      <c r="B60" s="114"/>
      <c r="C60" s="1261" t="s">
        <v>570</v>
      </c>
      <c r="D60" s="1262"/>
      <c r="E60" s="1263"/>
      <c r="F60" s="115">
        <v>12</v>
      </c>
      <c r="G60" s="115">
        <v>12</v>
      </c>
      <c r="H60" s="116">
        <v>12</v>
      </c>
    </row>
    <row r="61" spans="2:8" ht="45.75" customHeight="1">
      <c r="B61" s="114"/>
      <c r="C61" s="1261" t="s">
        <v>572</v>
      </c>
      <c r="D61" s="1262"/>
      <c r="E61" s="1263"/>
      <c r="F61" s="115">
        <v>6</v>
      </c>
      <c r="G61" s="115">
        <v>5</v>
      </c>
      <c r="H61" s="116">
        <v>6</v>
      </c>
    </row>
    <row r="62" spans="2:8" ht="45.75" customHeight="1" thickBot="1">
      <c r="B62" s="117"/>
      <c r="C62" s="1264" t="s">
        <v>571</v>
      </c>
      <c r="D62" s="1265"/>
      <c r="E62" s="1266"/>
      <c r="F62" s="118">
        <v>12</v>
      </c>
      <c r="G62" s="118">
        <v>1</v>
      </c>
      <c r="H62" s="119">
        <v>5</v>
      </c>
    </row>
    <row r="63" spans="2:8" ht="52.5" customHeight="1" thickBot="1">
      <c r="B63" s="120"/>
      <c r="C63" s="1267" t="s">
        <v>45</v>
      </c>
      <c r="D63" s="1267"/>
      <c r="E63" s="1268"/>
      <c r="F63" s="121">
        <v>5149</v>
      </c>
      <c r="G63" s="121">
        <v>5259</v>
      </c>
      <c r="H63" s="122">
        <v>5254</v>
      </c>
    </row>
    <row r="64" spans="2:8" ht="15" customHeight="1"/>
    <row r="65" ht="0" hidden="1" customHeight="1"/>
    <row r="66" ht="0" hidden="1" customHeight="1"/>
  </sheetData>
  <sheetProtection algorithmName="SHA-512" hashValue="eYQ7bz/pAsWUS0VoUsZAIj1dgkULifGcUGqFIYZW0WhMfR1Xchs0p+C/8vnlLlE8GfgJaZR/ZDhvwa/VprsleQ==" saltValue="uoR6xH1ivOXG/sR9NPXSJ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574</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574</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575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576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5" t="s">
        <v>590</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577</v>
      </c>
    </row>
    <row r="50" spans="1:109">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539</v>
      </c>
      <c r="BQ50" s="1288"/>
      <c r="BR50" s="1288"/>
      <c r="BS50" s="1288"/>
      <c r="BT50" s="1288"/>
      <c r="BU50" s="1288"/>
      <c r="BV50" s="1288"/>
      <c r="BW50" s="1288"/>
      <c r="BX50" s="1288" t="s">
        <v>540</v>
      </c>
      <c r="BY50" s="1288"/>
      <c r="BZ50" s="1288"/>
      <c r="CA50" s="1288"/>
      <c r="CB50" s="1288"/>
      <c r="CC50" s="1288"/>
      <c r="CD50" s="1288"/>
      <c r="CE50" s="1288"/>
      <c r="CF50" s="1288" t="s">
        <v>541</v>
      </c>
      <c r="CG50" s="1288"/>
      <c r="CH50" s="1288"/>
      <c r="CI50" s="1288"/>
      <c r="CJ50" s="1288"/>
      <c r="CK50" s="1288"/>
      <c r="CL50" s="1288"/>
      <c r="CM50" s="1288"/>
      <c r="CN50" s="1288" t="s">
        <v>542</v>
      </c>
      <c r="CO50" s="1288"/>
      <c r="CP50" s="1288"/>
      <c r="CQ50" s="1288"/>
      <c r="CR50" s="1288"/>
      <c r="CS50" s="1288"/>
      <c r="CT50" s="1288"/>
      <c r="CU50" s="1288"/>
      <c r="CV50" s="1288" t="s">
        <v>543</v>
      </c>
      <c r="CW50" s="1288"/>
      <c r="CX50" s="1288"/>
      <c r="CY50" s="1288"/>
      <c r="CZ50" s="1288"/>
      <c r="DA50" s="1288"/>
      <c r="DB50" s="1288"/>
      <c r="DC50" s="1288"/>
    </row>
    <row r="51" spans="1:109" ht="13.5" customHeight="1">
      <c r="B51" s="374"/>
      <c r="G51" s="1295"/>
      <c r="H51" s="1295"/>
      <c r="I51" s="1293"/>
      <c r="J51" s="1293"/>
      <c r="K51" s="1291"/>
      <c r="L51" s="1291"/>
      <c r="M51" s="1291"/>
      <c r="N51" s="1291"/>
      <c r="AM51" s="383"/>
      <c r="AN51" s="1292" t="s">
        <v>578</v>
      </c>
      <c r="AO51" s="1292"/>
      <c r="AP51" s="1292"/>
      <c r="AQ51" s="1292"/>
      <c r="AR51" s="1292"/>
      <c r="AS51" s="1292"/>
      <c r="AT51" s="1292"/>
      <c r="AU51" s="1292"/>
      <c r="AV51" s="1292"/>
      <c r="AW51" s="1292"/>
      <c r="AX51" s="1292"/>
      <c r="AY51" s="1292"/>
      <c r="AZ51" s="1292"/>
      <c r="BA51" s="1292"/>
      <c r="BB51" s="1292" t="s">
        <v>579</v>
      </c>
      <c r="BC51" s="1292"/>
      <c r="BD51" s="1292"/>
      <c r="BE51" s="1292"/>
      <c r="BF51" s="1292"/>
      <c r="BG51" s="1292"/>
      <c r="BH51" s="1292"/>
      <c r="BI51" s="1292"/>
      <c r="BJ51" s="1292"/>
      <c r="BK51" s="1292"/>
      <c r="BL51" s="1292"/>
      <c r="BM51" s="1292"/>
      <c r="BN51" s="1292"/>
      <c r="BO51" s="1292"/>
      <c r="BP51" s="1289"/>
      <c r="BQ51" s="1290"/>
      <c r="BR51" s="1290"/>
      <c r="BS51" s="1290"/>
      <c r="BT51" s="1290"/>
      <c r="BU51" s="1290"/>
      <c r="BV51" s="1290"/>
      <c r="BW51" s="1290"/>
      <c r="BX51" s="1289"/>
      <c r="BY51" s="1290"/>
      <c r="BZ51" s="1290"/>
      <c r="CA51" s="1290"/>
      <c r="CB51" s="1290"/>
      <c r="CC51" s="1290"/>
      <c r="CD51" s="1290"/>
      <c r="CE51" s="1290"/>
      <c r="CF51" s="1290">
        <v>120.3</v>
      </c>
      <c r="CG51" s="1290"/>
      <c r="CH51" s="1290"/>
      <c r="CI51" s="1290"/>
      <c r="CJ51" s="1290"/>
      <c r="CK51" s="1290"/>
      <c r="CL51" s="1290"/>
      <c r="CM51" s="1290"/>
      <c r="CN51" s="1290">
        <v>115</v>
      </c>
      <c r="CO51" s="1290"/>
      <c r="CP51" s="1290"/>
      <c r="CQ51" s="1290"/>
      <c r="CR51" s="1290"/>
      <c r="CS51" s="1290"/>
      <c r="CT51" s="1290"/>
      <c r="CU51" s="1290"/>
      <c r="CV51" s="1289"/>
      <c r="CW51" s="1290"/>
      <c r="CX51" s="1290"/>
      <c r="CY51" s="1290"/>
      <c r="CZ51" s="1290"/>
      <c r="DA51" s="1290"/>
      <c r="DB51" s="1290"/>
      <c r="DC51" s="1290"/>
    </row>
    <row r="52" spans="1:109">
      <c r="B52" s="374"/>
      <c r="G52" s="1295"/>
      <c r="H52" s="1295"/>
      <c r="I52" s="1293"/>
      <c r="J52" s="1293"/>
      <c r="K52" s="1291"/>
      <c r="L52" s="1291"/>
      <c r="M52" s="1291"/>
      <c r="N52" s="1291"/>
      <c r="AM52" s="38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c r="A53" s="382"/>
      <c r="B53" s="374"/>
      <c r="G53" s="1295"/>
      <c r="H53" s="1295"/>
      <c r="I53" s="1284"/>
      <c r="J53" s="1284"/>
      <c r="K53" s="1291"/>
      <c r="L53" s="1291"/>
      <c r="M53" s="1291"/>
      <c r="N53" s="1291"/>
      <c r="AM53" s="383"/>
      <c r="AN53" s="1292"/>
      <c r="AO53" s="1292"/>
      <c r="AP53" s="1292"/>
      <c r="AQ53" s="1292"/>
      <c r="AR53" s="1292"/>
      <c r="AS53" s="1292"/>
      <c r="AT53" s="1292"/>
      <c r="AU53" s="1292"/>
      <c r="AV53" s="1292"/>
      <c r="AW53" s="1292"/>
      <c r="AX53" s="1292"/>
      <c r="AY53" s="1292"/>
      <c r="AZ53" s="1292"/>
      <c r="BA53" s="1292"/>
      <c r="BB53" s="1292" t="s">
        <v>580</v>
      </c>
      <c r="BC53" s="1292"/>
      <c r="BD53" s="1292"/>
      <c r="BE53" s="1292"/>
      <c r="BF53" s="1292"/>
      <c r="BG53" s="1292"/>
      <c r="BH53" s="1292"/>
      <c r="BI53" s="1292"/>
      <c r="BJ53" s="1292"/>
      <c r="BK53" s="1292"/>
      <c r="BL53" s="1292"/>
      <c r="BM53" s="1292"/>
      <c r="BN53" s="1292"/>
      <c r="BO53" s="1292"/>
      <c r="BP53" s="1289"/>
      <c r="BQ53" s="1290"/>
      <c r="BR53" s="1290"/>
      <c r="BS53" s="1290"/>
      <c r="BT53" s="1290"/>
      <c r="BU53" s="1290"/>
      <c r="BV53" s="1290"/>
      <c r="BW53" s="1290"/>
      <c r="BX53" s="1289"/>
      <c r="BY53" s="1290"/>
      <c r="BZ53" s="1290"/>
      <c r="CA53" s="1290"/>
      <c r="CB53" s="1290"/>
      <c r="CC53" s="1290"/>
      <c r="CD53" s="1290"/>
      <c r="CE53" s="1290"/>
      <c r="CF53" s="1290">
        <v>57.7</v>
      </c>
      <c r="CG53" s="1290"/>
      <c r="CH53" s="1290"/>
      <c r="CI53" s="1290"/>
      <c r="CJ53" s="1290"/>
      <c r="CK53" s="1290"/>
      <c r="CL53" s="1290"/>
      <c r="CM53" s="1290"/>
      <c r="CN53" s="1290">
        <v>60.1</v>
      </c>
      <c r="CO53" s="1290"/>
      <c r="CP53" s="1290"/>
      <c r="CQ53" s="1290"/>
      <c r="CR53" s="1290"/>
      <c r="CS53" s="1290"/>
      <c r="CT53" s="1290"/>
      <c r="CU53" s="1290"/>
      <c r="CV53" s="1289"/>
      <c r="CW53" s="1290"/>
      <c r="CX53" s="1290"/>
      <c r="CY53" s="1290"/>
      <c r="CZ53" s="1290"/>
      <c r="DA53" s="1290"/>
      <c r="DB53" s="1290"/>
      <c r="DC53" s="1290"/>
    </row>
    <row r="54" spans="1:109">
      <c r="A54" s="382"/>
      <c r="B54" s="374"/>
      <c r="G54" s="1295"/>
      <c r="H54" s="1295"/>
      <c r="I54" s="1284"/>
      <c r="J54" s="1284"/>
      <c r="K54" s="1291"/>
      <c r="L54" s="1291"/>
      <c r="M54" s="1291"/>
      <c r="N54" s="1291"/>
      <c r="AM54" s="38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c r="A55" s="382"/>
      <c r="B55" s="374"/>
      <c r="G55" s="1284"/>
      <c r="H55" s="1284"/>
      <c r="I55" s="1284"/>
      <c r="J55" s="1284"/>
      <c r="K55" s="1291"/>
      <c r="L55" s="1291"/>
      <c r="M55" s="1291"/>
      <c r="N55" s="1291"/>
      <c r="AN55" s="1288" t="s">
        <v>581</v>
      </c>
      <c r="AO55" s="1288"/>
      <c r="AP55" s="1288"/>
      <c r="AQ55" s="1288"/>
      <c r="AR55" s="1288"/>
      <c r="AS55" s="1288"/>
      <c r="AT55" s="1288"/>
      <c r="AU55" s="1288"/>
      <c r="AV55" s="1288"/>
      <c r="AW55" s="1288"/>
      <c r="AX55" s="1288"/>
      <c r="AY55" s="1288"/>
      <c r="AZ55" s="1288"/>
      <c r="BA55" s="1288"/>
      <c r="BB55" s="1292" t="s">
        <v>579</v>
      </c>
      <c r="BC55" s="1292"/>
      <c r="BD55" s="1292"/>
      <c r="BE55" s="1292"/>
      <c r="BF55" s="1292"/>
      <c r="BG55" s="1292"/>
      <c r="BH55" s="1292"/>
      <c r="BI55" s="1292"/>
      <c r="BJ55" s="1292"/>
      <c r="BK55" s="1292"/>
      <c r="BL55" s="1292"/>
      <c r="BM55" s="1292"/>
      <c r="BN55" s="1292"/>
      <c r="BO55" s="1292"/>
      <c r="BP55" s="1289"/>
      <c r="BQ55" s="1290"/>
      <c r="BR55" s="1290"/>
      <c r="BS55" s="1290"/>
      <c r="BT55" s="1290"/>
      <c r="BU55" s="1290"/>
      <c r="BV55" s="1290"/>
      <c r="BW55" s="1290"/>
      <c r="BX55" s="1289"/>
      <c r="BY55" s="1290"/>
      <c r="BZ55" s="1290"/>
      <c r="CA55" s="1290"/>
      <c r="CB55" s="1290"/>
      <c r="CC55" s="1290"/>
      <c r="CD55" s="1290"/>
      <c r="CE55" s="1290"/>
      <c r="CF55" s="1290">
        <v>37.299999999999997</v>
      </c>
      <c r="CG55" s="1290"/>
      <c r="CH55" s="1290"/>
      <c r="CI55" s="1290"/>
      <c r="CJ55" s="1290"/>
      <c r="CK55" s="1290"/>
      <c r="CL55" s="1290"/>
      <c r="CM55" s="1290"/>
      <c r="CN55" s="1290">
        <v>35.299999999999997</v>
      </c>
      <c r="CO55" s="1290"/>
      <c r="CP55" s="1290"/>
      <c r="CQ55" s="1290"/>
      <c r="CR55" s="1290"/>
      <c r="CS55" s="1290"/>
      <c r="CT55" s="1290"/>
      <c r="CU55" s="1290"/>
      <c r="CV55" s="1289"/>
      <c r="CW55" s="1290"/>
      <c r="CX55" s="1290"/>
      <c r="CY55" s="1290"/>
      <c r="CZ55" s="1290"/>
      <c r="DA55" s="1290"/>
      <c r="DB55" s="1290"/>
      <c r="DC55" s="1290"/>
    </row>
    <row r="56" spans="1:109">
      <c r="A56" s="382"/>
      <c r="B56" s="374"/>
      <c r="G56" s="1284"/>
      <c r="H56" s="1284"/>
      <c r="I56" s="1284"/>
      <c r="J56" s="1284"/>
      <c r="K56" s="1291"/>
      <c r="L56" s="1291"/>
      <c r="M56" s="1291"/>
      <c r="N56" s="1291"/>
      <c r="AN56" s="1288"/>
      <c r="AO56" s="1288"/>
      <c r="AP56" s="1288"/>
      <c r="AQ56" s="1288"/>
      <c r="AR56" s="1288"/>
      <c r="AS56" s="1288"/>
      <c r="AT56" s="1288"/>
      <c r="AU56" s="1288"/>
      <c r="AV56" s="1288"/>
      <c r="AW56" s="1288"/>
      <c r="AX56" s="1288"/>
      <c r="AY56" s="1288"/>
      <c r="AZ56" s="1288"/>
      <c r="BA56" s="1288"/>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2" customFormat="1">
      <c r="B57" s="386"/>
      <c r="G57" s="1284"/>
      <c r="H57" s="1284"/>
      <c r="I57" s="1294"/>
      <c r="J57" s="1294"/>
      <c r="K57" s="1291"/>
      <c r="L57" s="1291"/>
      <c r="M57" s="1291"/>
      <c r="N57" s="1291"/>
      <c r="AM57" s="367"/>
      <c r="AN57" s="1288"/>
      <c r="AO57" s="1288"/>
      <c r="AP57" s="1288"/>
      <c r="AQ57" s="1288"/>
      <c r="AR57" s="1288"/>
      <c r="AS57" s="1288"/>
      <c r="AT57" s="1288"/>
      <c r="AU57" s="1288"/>
      <c r="AV57" s="1288"/>
      <c r="AW57" s="1288"/>
      <c r="AX57" s="1288"/>
      <c r="AY57" s="1288"/>
      <c r="AZ57" s="1288"/>
      <c r="BA57" s="1288"/>
      <c r="BB57" s="1292" t="s">
        <v>582</v>
      </c>
      <c r="BC57" s="1292"/>
      <c r="BD57" s="1292"/>
      <c r="BE57" s="1292"/>
      <c r="BF57" s="1292"/>
      <c r="BG57" s="1292"/>
      <c r="BH57" s="1292"/>
      <c r="BI57" s="1292"/>
      <c r="BJ57" s="1292"/>
      <c r="BK57" s="1292"/>
      <c r="BL57" s="1292"/>
      <c r="BM57" s="1292"/>
      <c r="BN57" s="1292"/>
      <c r="BO57" s="1292"/>
      <c r="BP57" s="1289"/>
      <c r="BQ57" s="1290"/>
      <c r="BR57" s="1290"/>
      <c r="BS57" s="1290"/>
      <c r="BT57" s="1290"/>
      <c r="BU57" s="1290"/>
      <c r="BV57" s="1290"/>
      <c r="BW57" s="1290"/>
      <c r="BX57" s="1289"/>
      <c r="BY57" s="1290"/>
      <c r="BZ57" s="1290"/>
      <c r="CA57" s="1290"/>
      <c r="CB57" s="1290"/>
      <c r="CC57" s="1290"/>
      <c r="CD57" s="1290"/>
      <c r="CE57" s="1290"/>
      <c r="CF57" s="1290">
        <v>55.2</v>
      </c>
      <c r="CG57" s="1290"/>
      <c r="CH57" s="1290"/>
      <c r="CI57" s="1290"/>
      <c r="CJ57" s="1290"/>
      <c r="CK57" s="1290"/>
      <c r="CL57" s="1290"/>
      <c r="CM57" s="1290"/>
      <c r="CN57" s="1290">
        <v>60.4</v>
      </c>
      <c r="CO57" s="1290"/>
      <c r="CP57" s="1290"/>
      <c r="CQ57" s="1290"/>
      <c r="CR57" s="1290"/>
      <c r="CS57" s="1290"/>
      <c r="CT57" s="1290"/>
      <c r="CU57" s="1290"/>
      <c r="CV57" s="1289"/>
      <c r="CW57" s="1290"/>
      <c r="CX57" s="1290"/>
      <c r="CY57" s="1290"/>
      <c r="CZ57" s="1290"/>
      <c r="DA57" s="1290"/>
      <c r="DB57" s="1290"/>
      <c r="DC57" s="1290"/>
      <c r="DD57" s="387"/>
      <c r="DE57" s="386"/>
    </row>
    <row r="58" spans="1:109" s="382" customFormat="1">
      <c r="A58" s="367"/>
      <c r="B58" s="386"/>
      <c r="G58" s="1284"/>
      <c r="H58" s="1284"/>
      <c r="I58" s="1294"/>
      <c r="J58" s="1294"/>
      <c r="K58" s="1291"/>
      <c r="L58" s="1291"/>
      <c r="M58" s="1291"/>
      <c r="N58" s="1291"/>
      <c r="AM58" s="367"/>
      <c r="AN58" s="1288"/>
      <c r="AO58" s="1288"/>
      <c r="AP58" s="1288"/>
      <c r="AQ58" s="1288"/>
      <c r="AR58" s="1288"/>
      <c r="AS58" s="1288"/>
      <c r="AT58" s="1288"/>
      <c r="AU58" s="1288"/>
      <c r="AV58" s="1288"/>
      <c r="AW58" s="1288"/>
      <c r="AX58" s="1288"/>
      <c r="AY58" s="1288"/>
      <c r="AZ58" s="1288"/>
      <c r="BA58" s="1288"/>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583</v>
      </c>
    </row>
    <row r="64" spans="1:109">
      <c r="B64" s="374"/>
      <c r="G64" s="381"/>
      <c r="I64" s="394"/>
      <c r="J64" s="394"/>
      <c r="K64" s="394"/>
      <c r="L64" s="394"/>
      <c r="M64" s="394"/>
      <c r="N64" s="395"/>
      <c r="AM64" s="381"/>
      <c r="AN64" s="381" t="s">
        <v>576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5" t="s">
        <v>591</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577</v>
      </c>
    </row>
    <row r="72" spans="2:107">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539</v>
      </c>
      <c r="BQ72" s="1288"/>
      <c r="BR72" s="1288"/>
      <c r="BS72" s="1288"/>
      <c r="BT72" s="1288"/>
      <c r="BU72" s="1288"/>
      <c r="BV72" s="1288"/>
      <c r="BW72" s="1288"/>
      <c r="BX72" s="1288" t="s">
        <v>540</v>
      </c>
      <c r="BY72" s="1288"/>
      <c r="BZ72" s="1288"/>
      <c r="CA72" s="1288"/>
      <c r="CB72" s="1288"/>
      <c r="CC72" s="1288"/>
      <c r="CD72" s="1288"/>
      <c r="CE72" s="1288"/>
      <c r="CF72" s="1288" t="s">
        <v>541</v>
      </c>
      <c r="CG72" s="1288"/>
      <c r="CH72" s="1288"/>
      <c r="CI72" s="1288"/>
      <c r="CJ72" s="1288"/>
      <c r="CK72" s="1288"/>
      <c r="CL72" s="1288"/>
      <c r="CM72" s="1288"/>
      <c r="CN72" s="1288" t="s">
        <v>542</v>
      </c>
      <c r="CO72" s="1288"/>
      <c r="CP72" s="1288"/>
      <c r="CQ72" s="1288"/>
      <c r="CR72" s="1288"/>
      <c r="CS72" s="1288"/>
      <c r="CT72" s="1288"/>
      <c r="CU72" s="1288"/>
      <c r="CV72" s="1288" t="s">
        <v>543</v>
      </c>
      <c r="CW72" s="1288"/>
      <c r="CX72" s="1288"/>
      <c r="CY72" s="1288"/>
      <c r="CZ72" s="1288"/>
      <c r="DA72" s="1288"/>
      <c r="DB72" s="1288"/>
      <c r="DC72" s="1288"/>
    </row>
    <row r="73" spans="2:107">
      <c r="B73" s="374"/>
      <c r="G73" s="1295"/>
      <c r="H73" s="1295"/>
      <c r="I73" s="1295"/>
      <c r="J73" s="1295"/>
      <c r="K73" s="1296"/>
      <c r="L73" s="1296"/>
      <c r="M73" s="1296"/>
      <c r="N73" s="1296"/>
      <c r="AM73" s="383"/>
      <c r="AN73" s="1292" t="s">
        <v>578</v>
      </c>
      <c r="AO73" s="1292"/>
      <c r="AP73" s="1292"/>
      <c r="AQ73" s="1292"/>
      <c r="AR73" s="1292"/>
      <c r="AS73" s="1292"/>
      <c r="AT73" s="1292"/>
      <c r="AU73" s="1292"/>
      <c r="AV73" s="1292"/>
      <c r="AW73" s="1292"/>
      <c r="AX73" s="1292"/>
      <c r="AY73" s="1292"/>
      <c r="AZ73" s="1292"/>
      <c r="BA73" s="1292"/>
      <c r="BB73" s="1292" t="s">
        <v>584</v>
      </c>
      <c r="BC73" s="1292"/>
      <c r="BD73" s="1292"/>
      <c r="BE73" s="1292"/>
      <c r="BF73" s="1292"/>
      <c r="BG73" s="1292"/>
      <c r="BH73" s="1292"/>
      <c r="BI73" s="1292"/>
      <c r="BJ73" s="1292"/>
      <c r="BK73" s="1292"/>
      <c r="BL73" s="1292"/>
      <c r="BM73" s="1292"/>
      <c r="BN73" s="1292"/>
      <c r="BO73" s="1292"/>
      <c r="BP73" s="1290">
        <v>143.5</v>
      </c>
      <c r="BQ73" s="1290"/>
      <c r="BR73" s="1290"/>
      <c r="BS73" s="1290"/>
      <c r="BT73" s="1290"/>
      <c r="BU73" s="1290"/>
      <c r="BV73" s="1290"/>
      <c r="BW73" s="1290"/>
      <c r="BX73" s="1290">
        <v>140.6</v>
      </c>
      <c r="BY73" s="1290"/>
      <c r="BZ73" s="1290"/>
      <c r="CA73" s="1290"/>
      <c r="CB73" s="1290"/>
      <c r="CC73" s="1290"/>
      <c r="CD73" s="1290"/>
      <c r="CE73" s="1290"/>
      <c r="CF73" s="1290">
        <v>120.3</v>
      </c>
      <c r="CG73" s="1290"/>
      <c r="CH73" s="1290"/>
      <c r="CI73" s="1290"/>
      <c r="CJ73" s="1290"/>
      <c r="CK73" s="1290"/>
      <c r="CL73" s="1290"/>
      <c r="CM73" s="1290"/>
      <c r="CN73" s="1290">
        <v>115</v>
      </c>
      <c r="CO73" s="1290"/>
      <c r="CP73" s="1290"/>
      <c r="CQ73" s="1290"/>
      <c r="CR73" s="1290"/>
      <c r="CS73" s="1290"/>
      <c r="CT73" s="1290"/>
      <c r="CU73" s="1290"/>
      <c r="CV73" s="1290">
        <v>100.3</v>
      </c>
      <c r="CW73" s="1290"/>
      <c r="CX73" s="1290"/>
      <c r="CY73" s="1290"/>
      <c r="CZ73" s="1290"/>
      <c r="DA73" s="1290"/>
      <c r="DB73" s="1290"/>
      <c r="DC73" s="1290"/>
    </row>
    <row r="74" spans="2:107">
      <c r="B74" s="374"/>
      <c r="G74" s="1295"/>
      <c r="H74" s="1295"/>
      <c r="I74" s="1295"/>
      <c r="J74" s="1295"/>
      <c r="K74" s="1296"/>
      <c r="L74" s="1296"/>
      <c r="M74" s="1296"/>
      <c r="N74" s="1296"/>
      <c r="AM74" s="38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c r="B75" s="374"/>
      <c r="G75" s="1295"/>
      <c r="H75" s="1295"/>
      <c r="I75" s="1284"/>
      <c r="J75" s="1284"/>
      <c r="K75" s="1291"/>
      <c r="L75" s="1291"/>
      <c r="M75" s="1291"/>
      <c r="N75" s="1291"/>
      <c r="AM75" s="383"/>
      <c r="AN75" s="1292"/>
      <c r="AO75" s="1292"/>
      <c r="AP75" s="1292"/>
      <c r="AQ75" s="1292"/>
      <c r="AR75" s="1292"/>
      <c r="AS75" s="1292"/>
      <c r="AT75" s="1292"/>
      <c r="AU75" s="1292"/>
      <c r="AV75" s="1292"/>
      <c r="AW75" s="1292"/>
      <c r="AX75" s="1292"/>
      <c r="AY75" s="1292"/>
      <c r="AZ75" s="1292"/>
      <c r="BA75" s="1292"/>
      <c r="BB75" s="1292" t="s">
        <v>585</v>
      </c>
      <c r="BC75" s="1292"/>
      <c r="BD75" s="1292"/>
      <c r="BE75" s="1292"/>
      <c r="BF75" s="1292"/>
      <c r="BG75" s="1292"/>
      <c r="BH75" s="1292"/>
      <c r="BI75" s="1292"/>
      <c r="BJ75" s="1292"/>
      <c r="BK75" s="1292"/>
      <c r="BL75" s="1292"/>
      <c r="BM75" s="1292"/>
      <c r="BN75" s="1292"/>
      <c r="BO75" s="1292"/>
      <c r="BP75" s="1290">
        <v>14.5</v>
      </c>
      <c r="BQ75" s="1290"/>
      <c r="BR75" s="1290"/>
      <c r="BS75" s="1290"/>
      <c r="BT75" s="1290"/>
      <c r="BU75" s="1290"/>
      <c r="BV75" s="1290"/>
      <c r="BW75" s="1290"/>
      <c r="BX75" s="1290">
        <v>11.2</v>
      </c>
      <c r="BY75" s="1290"/>
      <c r="BZ75" s="1290"/>
      <c r="CA75" s="1290"/>
      <c r="CB75" s="1290"/>
      <c r="CC75" s="1290"/>
      <c r="CD75" s="1290"/>
      <c r="CE75" s="1290"/>
      <c r="CF75" s="1290">
        <v>10.7</v>
      </c>
      <c r="CG75" s="1290"/>
      <c r="CH75" s="1290"/>
      <c r="CI75" s="1290"/>
      <c r="CJ75" s="1290"/>
      <c r="CK75" s="1290"/>
      <c r="CL75" s="1290"/>
      <c r="CM75" s="1290"/>
      <c r="CN75" s="1290">
        <v>10.4</v>
      </c>
      <c r="CO75" s="1290"/>
      <c r="CP75" s="1290"/>
      <c r="CQ75" s="1290"/>
      <c r="CR75" s="1290"/>
      <c r="CS75" s="1290"/>
      <c r="CT75" s="1290"/>
      <c r="CU75" s="1290"/>
      <c r="CV75" s="1290">
        <v>10.3</v>
      </c>
      <c r="CW75" s="1290"/>
      <c r="CX75" s="1290"/>
      <c r="CY75" s="1290"/>
      <c r="CZ75" s="1290"/>
      <c r="DA75" s="1290"/>
      <c r="DB75" s="1290"/>
      <c r="DC75" s="1290"/>
    </row>
    <row r="76" spans="2:107">
      <c r="B76" s="374"/>
      <c r="G76" s="1295"/>
      <c r="H76" s="1295"/>
      <c r="I76" s="1284"/>
      <c r="J76" s="1284"/>
      <c r="K76" s="1291"/>
      <c r="L76" s="1291"/>
      <c r="M76" s="1291"/>
      <c r="N76" s="1291"/>
      <c r="AM76" s="38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c r="B77" s="374"/>
      <c r="G77" s="1284"/>
      <c r="H77" s="1284"/>
      <c r="I77" s="1284"/>
      <c r="J77" s="1284"/>
      <c r="K77" s="1296"/>
      <c r="L77" s="1296"/>
      <c r="M77" s="1296"/>
      <c r="N77" s="1296"/>
      <c r="AN77" s="1288" t="s">
        <v>586</v>
      </c>
      <c r="AO77" s="1288"/>
      <c r="AP77" s="1288"/>
      <c r="AQ77" s="1288"/>
      <c r="AR77" s="1288"/>
      <c r="AS77" s="1288"/>
      <c r="AT77" s="1288"/>
      <c r="AU77" s="1288"/>
      <c r="AV77" s="1288"/>
      <c r="AW77" s="1288"/>
      <c r="AX77" s="1288"/>
      <c r="AY77" s="1288"/>
      <c r="AZ77" s="1288"/>
      <c r="BA77" s="1288"/>
      <c r="BB77" s="1292" t="s">
        <v>579</v>
      </c>
      <c r="BC77" s="1292"/>
      <c r="BD77" s="1292"/>
      <c r="BE77" s="1292"/>
      <c r="BF77" s="1292"/>
      <c r="BG77" s="1292"/>
      <c r="BH77" s="1292"/>
      <c r="BI77" s="1292"/>
      <c r="BJ77" s="1292"/>
      <c r="BK77" s="1292"/>
      <c r="BL77" s="1292"/>
      <c r="BM77" s="1292"/>
      <c r="BN77" s="1292"/>
      <c r="BO77" s="1292"/>
      <c r="BP77" s="1290">
        <v>50.3</v>
      </c>
      <c r="BQ77" s="1290"/>
      <c r="BR77" s="1290"/>
      <c r="BS77" s="1290"/>
      <c r="BT77" s="1290"/>
      <c r="BU77" s="1290"/>
      <c r="BV77" s="1290"/>
      <c r="BW77" s="1290"/>
      <c r="BX77" s="1290">
        <v>45.9</v>
      </c>
      <c r="BY77" s="1290"/>
      <c r="BZ77" s="1290"/>
      <c r="CA77" s="1290"/>
      <c r="CB77" s="1290"/>
      <c r="CC77" s="1290"/>
      <c r="CD77" s="1290"/>
      <c r="CE77" s="1290"/>
      <c r="CF77" s="1290">
        <v>37.299999999999997</v>
      </c>
      <c r="CG77" s="1290"/>
      <c r="CH77" s="1290"/>
      <c r="CI77" s="1290"/>
      <c r="CJ77" s="1290"/>
      <c r="CK77" s="1290"/>
      <c r="CL77" s="1290"/>
      <c r="CM77" s="1290"/>
      <c r="CN77" s="1290">
        <v>35.299999999999997</v>
      </c>
      <c r="CO77" s="1290"/>
      <c r="CP77" s="1290"/>
      <c r="CQ77" s="1290"/>
      <c r="CR77" s="1290"/>
      <c r="CS77" s="1290"/>
      <c r="CT77" s="1290"/>
      <c r="CU77" s="1290"/>
      <c r="CV77" s="1290">
        <v>31.9</v>
      </c>
      <c r="CW77" s="1290"/>
      <c r="CX77" s="1290"/>
      <c r="CY77" s="1290"/>
      <c r="CZ77" s="1290"/>
      <c r="DA77" s="1290"/>
      <c r="DB77" s="1290"/>
      <c r="DC77" s="1290"/>
    </row>
    <row r="78" spans="2:107">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2" t="s">
        <v>587</v>
      </c>
      <c r="BC79" s="1292"/>
      <c r="BD79" s="1292"/>
      <c r="BE79" s="1292"/>
      <c r="BF79" s="1292"/>
      <c r="BG79" s="1292"/>
      <c r="BH79" s="1292"/>
      <c r="BI79" s="1292"/>
      <c r="BJ79" s="1292"/>
      <c r="BK79" s="1292"/>
      <c r="BL79" s="1292"/>
      <c r="BM79" s="1292"/>
      <c r="BN79" s="1292"/>
      <c r="BO79" s="1292"/>
      <c r="BP79" s="1290">
        <v>9.6</v>
      </c>
      <c r="BQ79" s="1290"/>
      <c r="BR79" s="1290"/>
      <c r="BS79" s="1290"/>
      <c r="BT79" s="1290"/>
      <c r="BU79" s="1290"/>
      <c r="BV79" s="1290"/>
      <c r="BW79" s="1290"/>
      <c r="BX79" s="1290">
        <v>8.8000000000000007</v>
      </c>
      <c r="BY79" s="1290"/>
      <c r="BZ79" s="1290"/>
      <c r="CA79" s="1290"/>
      <c r="CB79" s="1290"/>
      <c r="CC79" s="1290"/>
      <c r="CD79" s="1290"/>
      <c r="CE79" s="1290"/>
      <c r="CF79" s="1290">
        <v>7.8</v>
      </c>
      <c r="CG79" s="1290"/>
      <c r="CH79" s="1290"/>
      <c r="CI79" s="1290"/>
      <c r="CJ79" s="1290"/>
      <c r="CK79" s="1290"/>
      <c r="CL79" s="1290"/>
      <c r="CM79" s="1290"/>
      <c r="CN79" s="1290">
        <v>6.9</v>
      </c>
      <c r="CO79" s="1290"/>
      <c r="CP79" s="1290"/>
      <c r="CQ79" s="1290"/>
      <c r="CR79" s="1290"/>
      <c r="CS79" s="1290"/>
      <c r="CT79" s="1290"/>
      <c r="CU79" s="1290"/>
      <c r="CV79" s="1290">
        <v>6.6</v>
      </c>
      <c r="CW79" s="1290"/>
      <c r="CX79" s="1290"/>
      <c r="CY79" s="1290"/>
      <c r="CZ79" s="1290"/>
      <c r="DA79" s="1290"/>
      <c r="DB79" s="1290"/>
      <c r="DC79" s="1290"/>
    </row>
    <row r="80" spans="2:107">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awo5onWgGvczveVm+T2FaiFytHkcjyMVPbVGh+Ss6I7B685BiuCMaRE+FWc4taeC3UPtNRedDT8FUkXk8X0wkA==" saltValue="kWFte1YXXPnqvOJqidG77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ph5EUuZJtAsHlAOs84saxn6MwThof/Dcogxi8CLldcc0TGyyyL8AEg5LD5LWYNJ/rn8AiZzx6px0ebn4mZKCBA==" saltValue="c8hxVmUQoUf46v507f+co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U5lAE7t9+wml/GMgsnZ0e4d0J8kQZu2R7ebvHo0ujF73zVVbCJ8G2Do8KGVkZ/A3aI+NeNE+KA+slpOkGfbstQ==" saltValue="EkKJcu5XP7PrPH57xiOy8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536</v>
      </c>
      <c r="G2" s="136"/>
      <c r="H2" s="137"/>
    </row>
    <row r="3" spans="1:8">
      <c r="A3" s="133" t="s">
        <v>529</v>
      </c>
      <c r="B3" s="138"/>
      <c r="C3" s="139"/>
      <c r="D3" s="140">
        <v>27662</v>
      </c>
      <c r="E3" s="141"/>
      <c r="F3" s="142">
        <v>63956</v>
      </c>
      <c r="G3" s="143"/>
      <c r="H3" s="144"/>
    </row>
    <row r="4" spans="1:8">
      <c r="A4" s="145"/>
      <c r="B4" s="146"/>
      <c r="C4" s="147"/>
      <c r="D4" s="148">
        <v>11855</v>
      </c>
      <c r="E4" s="149"/>
      <c r="F4" s="150">
        <v>29239</v>
      </c>
      <c r="G4" s="151"/>
      <c r="H4" s="152"/>
    </row>
    <row r="5" spans="1:8">
      <c r="A5" s="133" t="s">
        <v>531</v>
      </c>
      <c r="B5" s="138"/>
      <c r="C5" s="139"/>
      <c r="D5" s="140">
        <v>45000</v>
      </c>
      <c r="E5" s="141"/>
      <c r="F5" s="142">
        <v>66255</v>
      </c>
      <c r="G5" s="143"/>
      <c r="H5" s="144"/>
    </row>
    <row r="6" spans="1:8">
      <c r="A6" s="145"/>
      <c r="B6" s="146"/>
      <c r="C6" s="147"/>
      <c r="D6" s="148">
        <v>17225</v>
      </c>
      <c r="E6" s="149"/>
      <c r="F6" s="150">
        <v>31822</v>
      </c>
      <c r="G6" s="151"/>
      <c r="H6" s="152"/>
    </row>
    <row r="7" spans="1:8">
      <c r="A7" s="133" t="s">
        <v>532</v>
      </c>
      <c r="B7" s="138"/>
      <c r="C7" s="139"/>
      <c r="D7" s="140">
        <v>34854</v>
      </c>
      <c r="E7" s="141"/>
      <c r="F7" s="142">
        <v>54227</v>
      </c>
      <c r="G7" s="143"/>
      <c r="H7" s="144"/>
    </row>
    <row r="8" spans="1:8">
      <c r="A8" s="145"/>
      <c r="B8" s="146"/>
      <c r="C8" s="147"/>
      <c r="D8" s="148">
        <v>13089</v>
      </c>
      <c r="E8" s="149"/>
      <c r="F8" s="150">
        <v>29694</v>
      </c>
      <c r="G8" s="151"/>
      <c r="H8" s="152"/>
    </row>
    <row r="9" spans="1:8">
      <c r="A9" s="133" t="s">
        <v>533</v>
      </c>
      <c r="B9" s="138"/>
      <c r="C9" s="139"/>
      <c r="D9" s="140">
        <v>30805</v>
      </c>
      <c r="E9" s="141"/>
      <c r="F9" s="142">
        <v>44504</v>
      </c>
      <c r="G9" s="143"/>
      <c r="H9" s="144"/>
    </row>
    <row r="10" spans="1:8">
      <c r="A10" s="145"/>
      <c r="B10" s="146"/>
      <c r="C10" s="147"/>
      <c r="D10" s="148">
        <v>12157</v>
      </c>
      <c r="E10" s="149"/>
      <c r="F10" s="150">
        <v>25876</v>
      </c>
      <c r="G10" s="151"/>
      <c r="H10" s="152"/>
    </row>
    <row r="11" spans="1:8">
      <c r="A11" s="133" t="s">
        <v>534</v>
      </c>
      <c r="B11" s="138"/>
      <c r="C11" s="139"/>
      <c r="D11" s="140">
        <v>35965</v>
      </c>
      <c r="E11" s="141"/>
      <c r="F11" s="142">
        <v>47820</v>
      </c>
      <c r="G11" s="143"/>
      <c r="H11" s="144"/>
    </row>
    <row r="12" spans="1:8">
      <c r="A12" s="145"/>
      <c r="B12" s="146"/>
      <c r="C12" s="153"/>
      <c r="D12" s="148">
        <v>19071</v>
      </c>
      <c r="E12" s="149"/>
      <c r="F12" s="150">
        <v>25855</v>
      </c>
      <c r="G12" s="151"/>
      <c r="H12" s="152"/>
    </row>
    <row r="13" spans="1:8">
      <c r="A13" s="133"/>
      <c r="B13" s="138"/>
      <c r="C13" s="154"/>
      <c r="D13" s="155">
        <v>34857</v>
      </c>
      <c r="E13" s="156"/>
      <c r="F13" s="157">
        <v>55352</v>
      </c>
      <c r="G13" s="158"/>
      <c r="H13" s="144"/>
    </row>
    <row r="14" spans="1:8">
      <c r="A14" s="145"/>
      <c r="B14" s="146"/>
      <c r="C14" s="147"/>
      <c r="D14" s="148">
        <v>14679</v>
      </c>
      <c r="E14" s="149"/>
      <c r="F14" s="150">
        <v>28497</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6.49</v>
      </c>
      <c r="C19" s="159">
        <f>ROUND(VALUE(SUBSTITUTE(実質収支比率等に係る経年分析!G$48,"▲","-")),2)</f>
        <v>5.8</v>
      </c>
      <c r="D19" s="159">
        <f>ROUND(VALUE(SUBSTITUTE(実質収支比率等に係る経年分析!H$48,"▲","-")),2)</f>
        <v>5.33</v>
      </c>
      <c r="E19" s="159">
        <f>ROUND(VALUE(SUBSTITUTE(実質収支比率等に係る経年分析!I$48,"▲","-")),2)</f>
        <v>4.93</v>
      </c>
      <c r="F19" s="159">
        <f>ROUND(VALUE(SUBSTITUTE(実質収支比率等に係る経年分析!J$48,"▲","-")),2)</f>
        <v>2.88</v>
      </c>
    </row>
    <row r="20" spans="1:11">
      <c r="A20" s="159" t="s">
        <v>49</v>
      </c>
      <c r="B20" s="159">
        <f>ROUND(VALUE(SUBSTITUTE(実質収支比率等に係る経年分析!F$47,"▲","-")),2)</f>
        <v>15.09</v>
      </c>
      <c r="C20" s="159">
        <f>ROUND(VALUE(SUBSTITUTE(実質収支比率等に係る経年分析!G$47,"▲","-")),2)</f>
        <v>18.739999999999998</v>
      </c>
      <c r="D20" s="159">
        <f>ROUND(VALUE(SUBSTITUTE(実質収支比率等に係る経年分析!H$47,"▲","-")),2)</f>
        <v>25.67</v>
      </c>
      <c r="E20" s="159">
        <f>ROUND(VALUE(SUBSTITUTE(実質収支比率等に係る経年分析!I$47,"▲","-")),2)</f>
        <v>26.26</v>
      </c>
      <c r="F20" s="159">
        <f>ROUND(VALUE(SUBSTITUTE(実質収支比率等に係る経年分析!J$47,"▲","-")),2)</f>
        <v>27.08</v>
      </c>
    </row>
    <row r="21" spans="1:11">
      <c r="A21" s="159" t="s">
        <v>50</v>
      </c>
      <c r="B21" s="159">
        <f>IF(ISNUMBER(VALUE(SUBSTITUTE(実質収支比率等に係る経年分析!F$49,"▲","-"))),ROUND(VALUE(SUBSTITUTE(実質収支比率等に係る経年分析!F$49,"▲","-")),2),NA())</f>
        <v>6.14</v>
      </c>
      <c r="C21" s="159">
        <f>IF(ISNUMBER(VALUE(SUBSTITUTE(実質収支比率等に係る経年分析!G$49,"▲","-"))),ROUND(VALUE(SUBSTITUTE(実質収支比率等に係る経年分析!G$49,"▲","-")),2),NA())</f>
        <v>0.2</v>
      </c>
      <c r="D21" s="159">
        <f>IF(ISNUMBER(VALUE(SUBSTITUTE(実質収支比率等に係る経年分析!H$49,"▲","-"))),ROUND(VALUE(SUBSTITUTE(実質収支比率等に係る経年分析!H$49,"▲","-")),2),NA())</f>
        <v>3.99</v>
      </c>
      <c r="E21" s="159">
        <f>IF(ISNUMBER(VALUE(SUBSTITUTE(実質収支比率等に係る経年分析!I$49,"▲","-"))),ROUND(VALUE(SUBSTITUTE(実質収支比率等に係る経年分析!I$49,"▲","-")),2),NA())</f>
        <v>-2.42</v>
      </c>
      <c r="F21" s="159">
        <f>IF(ISNUMBER(VALUE(SUBSTITUTE(実質収支比率等に係る経年分析!J$49,"▲","-"))),ROUND(VALUE(SUBSTITUTE(実質収支比率等に係る経年分析!J$49,"▲","-")),2),NA())</f>
        <v>-1.34</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駐車場事業会計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0.05</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0.04</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0.05</v>
      </c>
    </row>
    <row r="31" spans="1:11">
      <c r="A31" s="160" t="str">
        <f>IF(連結実質赤字比率に係る赤字・黒字の構成分析!C$39="",NA(),連結実質赤字比率に係る赤字・黒字の構成分析!C$39)</f>
        <v>後期高齢者医療事業会計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0.09</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0.12</v>
      </c>
    </row>
    <row r="32" spans="1:11">
      <c r="A32" s="160" t="str">
        <f>IF(連結実質赤字比率に係る赤字・黒字の構成分析!C$38="",NA(),連結実質赤字比率に係る赤字・黒字の構成分析!C$38)</f>
        <v>農業集落排水事業会計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0.14000000000000001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0.14000000000000001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0.13</v>
      </c>
    </row>
    <row r="33" spans="1:16">
      <c r="A33" s="160" t="str">
        <f>IF(連結実質赤字比率に係る赤字・黒字の構成分析!C$37="",NA(),連結実質赤字比率に係る赤字・黒字の構成分析!C$37)</f>
        <v>下水道事業会計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1.1200000000000001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0.96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0.54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0.35</v>
      </c>
    </row>
    <row r="34" spans="1:16">
      <c r="A34" s="160" t="str">
        <f>IF(連結実質赤字比率に係る赤字・黒字の構成分析!C$36="",NA(),連結実質赤字比率に係る赤字・黒字の構成分析!C$36)</f>
        <v>介護保険事業会計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1.23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1.05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0.87</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6.49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5.33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4.92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2.87</v>
      </c>
    </row>
    <row r="36" spans="1:16">
      <c r="A36" s="160" t="str">
        <f>IF(連結実質赤字比率に係る赤字・黒字の構成分析!C$34="",NA(),連結実質赤字比率に係る赤字・黒字の構成分析!C$34)</f>
        <v>国民健康保険事業会計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5.78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5.94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5.19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5.76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7.8</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2628</v>
      </c>
      <c r="E42" s="161"/>
      <c r="F42" s="161"/>
      <c r="G42" s="161">
        <f>'実質公債費比率（分子）の構造'!L$52</f>
        <v>2670</v>
      </c>
      <c r="H42" s="161"/>
      <c r="I42" s="161"/>
      <c r="J42" s="161">
        <f>'実質公債費比率（分子）の構造'!M$52</f>
        <v>2556</v>
      </c>
      <c r="K42" s="161"/>
      <c r="L42" s="161"/>
      <c r="M42" s="161">
        <f>'実質公債費比率（分子）の構造'!N$52</f>
        <v>2560</v>
      </c>
      <c r="N42" s="161"/>
      <c r="O42" s="161"/>
      <c r="P42" s="161">
        <f>'実質公債費比率（分子）の構造'!O$52</f>
        <v>2723</v>
      </c>
    </row>
    <row r="43" spans="1:16">
      <c r="A43" s="161" t="s">
        <v>58</v>
      </c>
      <c r="B43" s="161">
        <f>'実質公債費比率（分子）の構造'!K$51</f>
        <v>0</v>
      </c>
      <c r="C43" s="161"/>
      <c r="D43" s="161"/>
      <c r="E43" s="161">
        <f>'実質公債費比率（分子）の構造'!L$51</f>
        <v>0</v>
      </c>
      <c r="F43" s="161"/>
      <c r="G43" s="161"/>
      <c r="H43" s="161">
        <f>'実質公債費比率（分子）の構造'!M$51</f>
        <v>1</v>
      </c>
      <c r="I43" s="161"/>
      <c r="J43" s="161"/>
      <c r="K43" s="161">
        <f>'実質公債費比率（分子）の構造'!N$51</f>
        <v>0</v>
      </c>
      <c r="L43" s="161"/>
      <c r="M43" s="161"/>
      <c r="N43" s="161">
        <f>'実質公債費比率（分子）の構造'!O$51</f>
        <v>0</v>
      </c>
      <c r="O43" s="161"/>
      <c r="P43" s="161"/>
    </row>
    <row r="44" spans="1:16">
      <c r="A44" s="161" t="s">
        <v>59</v>
      </c>
      <c r="B44" s="161">
        <f>'実質公債費比率（分子）の構造'!K$50</f>
        <v>9</v>
      </c>
      <c r="C44" s="161"/>
      <c r="D44" s="161"/>
      <c r="E44" s="161">
        <f>'実質公債費比率（分子）の構造'!L$50</f>
        <v>6</v>
      </c>
      <c r="F44" s="161"/>
      <c r="G44" s="161"/>
      <c r="H44" s="161">
        <f>'実質公債費比率（分子）の構造'!M$50</f>
        <v>0</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442</v>
      </c>
      <c r="C45" s="161"/>
      <c r="D45" s="161"/>
      <c r="E45" s="161">
        <f>'実質公債費比率（分子）の構造'!L$49</f>
        <v>303</v>
      </c>
      <c r="F45" s="161"/>
      <c r="G45" s="161"/>
      <c r="H45" s="161">
        <f>'実質公債費比率（分子）の構造'!M$49</f>
        <v>304</v>
      </c>
      <c r="I45" s="161"/>
      <c r="J45" s="161"/>
      <c r="K45" s="161">
        <f>'実質公債費比率（分子）の構造'!N$49</f>
        <v>307</v>
      </c>
      <c r="L45" s="161"/>
      <c r="M45" s="161"/>
      <c r="N45" s="161">
        <f>'実質公債費比率（分子）の構造'!O$49</f>
        <v>330</v>
      </c>
      <c r="O45" s="161"/>
      <c r="P45" s="161"/>
    </row>
    <row r="46" spans="1:16">
      <c r="A46" s="161" t="s">
        <v>61</v>
      </c>
      <c r="B46" s="161">
        <f>'実質公債費比率（分子）の構造'!K$48</f>
        <v>408</v>
      </c>
      <c r="C46" s="161"/>
      <c r="D46" s="161"/>
      <c r="E46" s="161">
        <f>'実質公債費比率（分子）の構造'!L$48</f>
        <v>418</v>
      </c>
      <c r="F46" s="161"/>
      <c r="G46" s="161"/>
      <c r="H46" s="161">
        <f>'実質公債費比率（分子）の構造'!M$48</f>
        <v>409</v>
      </c>
      <c r="I46" s="161"/>
      <c r="J46" s="161"/>
      <c r="K46" s="161">
        <f>'実質公債費比率（分子）の構造'!N$48</f>
        <v>387</v>
      </c>
      <c r="L46" s="161"/>
      <c r="M46" s="161"/>
      <c r="N46" s="161">
        <f>'実質公債費比率（分子）の構造'!O$48</f>
        <v>420</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3578</v>
      </c>
      <c r="C49" s="161"/>
      <c r="D49" s="161"/>
      <c r="E49" s="161">
        <f>'実質公債費比率（分子）の構造'!L$45</f>
        <v>3565</v>
      </c>
      <c r="F49" s="161"/>
      <c r="G49" s="161"/>
      <c r="H49" s="161">
        <f>'実質公債費比率（分子）の構造'!M$45</f>
        <v>3543</v>
      </c>
      <c r="I49" s="161"/>
      <c r="J49" s="161"/>
      <c r="K49" s="161">
        <f>'実質公債費比率（分子）の構造'!N$45</f>
        <v>3570</v>
      </c>
      <c r="L49" s="161"/>
      <c r="M49" s="161"/>
      <c r="N49" s="161">
        <f>'実質公債費比率（分子）の構造'!O$45</f>
        <v>3487</v>
      </c>
      <c r="O49" s="161"/>
      <c r="P49" s="161"/>
    </row>
    <row r="50" spans="1:16">
      <c r="A50" s="161" t="s">
        <v>65</v>
      </c>
      <c r="B50" s="161" t="e">
        <f>NA()</f>
        <v>#N/A</v>
      </c>
      <c r="C50" s="161">
        <f>IF(ISNUMBER('実質公債費比率（分子）の構造'!K$53),'実質公債費比率（分子）の構造'!K$53,NA())</f>
        <v>1809</v>
      </c>
      <c r="D50" s="161" t="e">
        <f>NA()</f>
        <v>#N/A</v>
      </c>
      <c r="E50" s="161" t="e">
        <f>NA()</f>
        <v>#N/A</v>
      </c>
      <c r="F50" s="161">
        <f>IF(ISNUMBER('実質公債費比率（分子）の構造'!L$53),'実質公債費比率（分子）の構造'!L$53,NA())</f>
        <v>1622</v>
      </c>
      <c r="G50" s="161" t="e">
        <f>NA()</f>
        <v>#N/A</v>
      </c>
      <c r="H50" s="161" t="e">
        <f>NA()</f>
        <v>#N/A</v>
      </c>
      <c r="I50" s="161">
        <f>IF(ISNUMBER('実質公債費比率（分子）の構造'!M$53),'実質公債費比率（分子）の構造'!M$53,NA())</f>
        <v>1701</v>
      </c>
      <c r="J50" s="161" t="e">
        <f>NA()</f>
        <v>#N/A</v>
      </c>
      <c r="K50" s="161" t="e">
        <f>NA()</f>
        <v>#N/A</v>
      </c>
      <c r="L50" s="161">
        <f>IF(ISNUMBER('実質公債費比率（分子）の構造'!N$53),'実質公債費比率（分子）の構造'!N$53,NA())</f>
        <v>1704</v>
      </c>
      <c r="M50" s="161" t="e">
        <f>NA()</f>
        <v>#N/A</v>
      </c>
      <c r="N50" s="161" t="e">
        <f>NA()</f>
        <v>#N/A</v>
      </c>
      <c r="O50" s="161">
        <f>IF(ISNUMBER('実質公債費比率（分子）の構造'!O$53),'実質公債費比率（分子）の構造'!O$53,NA())</f>
        <v>1514</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26540</v>
      </c>
      <c r="E56" s="160"/>
      <c r="F56" s="160"/>
      <c r="G56" s="160">
        <f>'将来負担比率（分子）の構造'!J$52</f>
        <v>26662</v>
      </c>
      <c r="H56" s="160"/>
      <c r="I56" s="160"/>
      <c r="J56" s="160">
        <f>'将来負担比率（分子）の構造'!K$52</f>
        <v>26834</v>
      </c>
      <c r="K56" s="160"/>
      <c r="L56" s="160"/>
      <c r="M56" s="160">
        <f>'将来負担比率（分子）の構造'!L$52</f>
        <v>26666</v>
      </c>
      <c r="N56" s="160"/>
      <c r="O56" s="160"/>
      <c r="P56" s="160">
        <f>'将来負担比率（分子）の構造'!M$52</f>
        <v>26821</v>
      </c>
    </row>
    <row r="57" spans="1:16">
      <c r="A57" s="160" t="s">
        <v>36</v>
      </c>
      <c r="B57" s="160"/>
      <c r="C57" s="160"/>
      <c r="D57" s="160">
        <f>'将来負担比率（分子）の構造'!I$51</f>
        <v>1942</v>
      </c>
      <c r="E57" s="160"/>
      <c r="F57" s="160"/>
      <c r="G57" s="160">
        <f>'将来負担比率（分子）の構造'!J$51</f>
        <v>2038</v>
      </c>
      <c r="H57" s="160"/>
      <c r="I57" s="160"/>
      <c r="J57" s="160">
        <f>'将来負担比率（分子）の構造'!K$51</f>
        <v>1979</v>
      </c>
      <c r="K57" s="160"/>
      <c r="L57" s="160"/>
      <c r="M57" s="160">
        <f>'将来負担比率（分子）の構造'!L$51</f>
        <v>1927</v>
      </c>
      <c r="N57" s="160"/>
      <c r="O57" s="160"/>
      <c r="P57" s="160">
        <f>'将来負担比率（分子）の構造'!M$51</f>
        <v>3159</v>
      </c>
    </row>
    <row r="58" spans="1:16">
      <c r="A58" s="160" t="s">
        <v>35</v>
      </c>
      <c r="B58" s="160"/>
      <c r="C58" s="160"/>
      <c r="D58" s="160">
        <f>'将来負担比率（分子）の構造'!I$50</f>
        <v>4141</v>
      </c>
      <c r="E58" s="160"/>
      <c r="F58" s="160"/>
      <c r="G58" s="160">
        <f>'将来負担比率（分子）の構造'!J$50</f>
        <v>4857</v>
      </c>
      <c r="H58" s="160"/>
      <c r="I58" s="160"/>
      <c r="J58" s="160">
        <f>'将来負担比率（分子）の構造'!K$50</f>
        <v>6346</v>
      </c>
      <c r="K58" s="160"/>
      <c r="L58" s="160"/>
      <c r="M58" s="160">
        <f>'将来負担比率（分子）の構造'!L$50</f>
        <v>6622</v>
      </c>
      <c r="N58" s="160"/>
      <c r="O58" s="160"/>
      <c r="P58" s="160">
        <f>'将来負担比率（分子）の構造'!M$50</f>
        <v>6797</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9</v>
      </c>
      <c r="C61" s="160"/>
      <c r="D61" s="160"/>
      <c r="E61" s="160" t="str">
        <f>'将来負担比率（分子）の構造'!J$46</f>
        <v>-</v>
      </c>
      <c r="F61" s="160"/>
      <c r="G61" s="160"/>
      <c r="H61" s="160">
        <f>'将来負担比率（分子）の構造'!K$46</f>
        <v>5</v>
      </c>
      <c r="I61" s="160"/>
      <c r="J61" s="160"/>
      <c r="K61" s="160">
        <f>'将来負担比率（分子）の構造'!L$46</f>
        <v>4</v>
      </c>
      <c r="L61" s="160"/>
      <c r="M61" s="160"/>
      <c r="N61" s="160" t="str">
        <f>'将来負担比率（分子）の構造'!M$46</f>
        <v>-</v>
      </c>
      <c r="O61" s="160"/>
      <c r="P61" s="160"/>
    </row>
    <row r="62" spans="1:16">
      <c r="A62" s="160" t="s">
        <v>29</v>
      </c>
      <c r="B62" s="160">
        <f>'将来負担比率（分子）の構造'!I$45</f>
        <v>7714</v>
      </c>
      <c r="C62" s="160"/>
      <c r="D62" s="160"/>
      <c r="E62" s="160">
        <f>'将来負担比率（分子）の構造'!J$45</f>
        <v>8464</v>
      </c>
      <c r="F62" s="160"/>
      <c r="G62" s="160"/>
      <c r="H62" s="160">
        <f>'将来負担比率（分子）の構造'!K$45</f>
        <v>7154</v>
      </c>
      <c r="I62" s="160"/>
      <c r="J62" s="160"/>
      <c r="K62" s="160">
        <f>'将来負担比率（分子）の構造'!L$45</f>
        <v>6846</v>
      </c>
      <c r="L62" s="160"/>
      <c r="M62" s="160"/>
      <c r="N62" s="160">
        <f>'将来負担比率（分子）の構造'!M$45</f>
        <v>6650</v>
      </c>
      <c r="O62" s="160"/>
      <c r="P62" s="160"/>
    </row>
    <row r="63" spans="1:16">
      <c r="A63" s="160" t="s">
        <v>28</v>
      </c>
      <c r="B63" s="160">
        <f>'将来負担比率（分子）の構造'!I$44</f>
        <v>2849</v>
      </c>
      <c r="C63" s="160"/>
      <c r="D63" s="160"/>
      <c r="E63" s="160">
        <f>'将来負担比率（分子）の構造'!J$44</f>
        <v>2328</v>
      </c>
      <c r="F63" s="160"/>
      <c r="G63" s="160"/>
      <c r="H63" s="160">
        <f>'将来負担比率（分子）の構造'!K$44</f>
        <v>2283</v>
      </c>
      <c r="I63" s="160"/>
      <c r="J63" s="160"/>
      <c r="K63" s="160">
        <f>'将来負担比率（分子）の構造'!L$44</f>
        <v>2449</v>
      </c>
      <c r="L63" s="160"/>
      <c r="M63" s="160"/>
      <c r="N63" s="160">
        <f>'将来負担比率（分子）の構造'!M$44</f>
        <v>2477</v>
      </c>
      <c r="O63" s="160"/>
      <c r="P63" s="160"/>
    </row>
    <row r="64" spans="1:16">
      <c r="A64" s="160" t="s">
        <v>27</v>
      </c>
      <c r="B64" s="160">
        <f>'将来負担比率（分子）の構造'!I$43</f>
        <v>4767</v>
      </c>
      <c r="C64" s="160"/>
      <c r="D64" s="160"/>
      <c r="E64" s="160">
        <f>'将来負担比率（分子）の構造'!J$43</f>
        <v>4641</v>
      </c>
      <c r="F64" s="160"/>
      <c r="G64" s="160"/>
      <c r="H64" s="160">
        <f>'将来負担比率（分子）の構造'!K$43</f>
        <v>4646</v>
      </c>
      <c r="I64" s="160"/>
      <c r="J64" s="160"/>
      <c r="K64" s="160">
        <f>'将来負担比率（分子）の構造'!L$43</f>
        <v>4410</v>
      </c>
      <c r="L64" s="160"/>
      <c r="M64" s="160"/>
      <c r="N64" s="160">
        <f>'将来負担比率（分子）の構造'!M$43</f>
        <v>4278</v>
      </c>
      <c r="O64" s="160"/>
      <c r="P64" s="160"/>
    </row>
    <row r="65" spans="1:16">
      <c r="A65" s="160" t="s">
        <v>26</v>
      </c>
      <c r="B65" s="160">
        <f>'将来負担比率（分子）の構造'!I$42</f>
        <v>7</v>
      </c>
      <c r="C65" s="160"/>
      <c r="D65" s="160"/>
      <c r="E65" s="160">
        <f>'将来負担比率（分子）の構造'!J$42</f>
        <v>0</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39630</v>
      </c>
      <c r="C66" s="160"/>
      <c r="D66" s="160"/>
      <c r="E66" s="160">
        <f>'将来負担比率（分子）の構造'!J$41</f>
        <v>40241</v>
      </c>
      <c r="F66" s="160"/>
      <c r="G66" s="160"/>
      <c r="H66" s="160">
        <f>'将来負担比率（分子）の構造'!K$41</f>
        <v>40366</v>
      </c>
      <c r="I66" s="160"/>
      <c r="J66" s="160"/>
      <c r="K66" s="160">
        <f>'将来負担比率（分子）の構造'!L$41</f>
        <v>39645</v>
      </c>
      <c r="L66" s="160"/>
      <c r="M66" s="160"/>
      <c r="N66" s="160">
        <f>'将来負担比率（分子）の構造'!M$41</f>
        <v>39283</v>
      </c>
      <c r="O66" s="160"/>
      <c r="P66" s="160"/>
    </row>
    <row r="67" spans="1:16">
      <c r="A67" s="160" t="s">
        <v>69</v>
      </c>
      <c r="B67" s="160" t="e">
        <f>NA()</f>
        <v>#N/A</v>
      </c>
      <c r="C67" s="160">
        <f>IF(ISNUMBER('将来負担比率（分子）の構造'!I$53), IF('将来負担比率（分子）の構造'!I$53 &lt; 0, 0, '将来負担比率（分子）の構造'!I$53), NA())</f>
        <v>22352</v>
      </c>
      <c r="D67" s="160" t="e">
        <f>NA()</f>
        <v>#N/A</v>
      </c>
      <c r="E67" s="160" t="e">
        <f>NA()</f>
        <v>#N/A</v>
      </c>
      <c r="F67" s="160">
        <f>IF(ISNUMBER('将来負担比率（分子）の構造'!J$53), IF('将来負担比率（分子）の構造'!J$53 &lt; 0, 0, '将来負担比率（分子）の構造'!J$53), NA())</f>
        <v>22117</v>
      </c>
      <c r="G67" s="160" t="e">
        <f>NA()</f>
        <v>#N/A</v>
      </c>
      <c r="H67" s="160" t="e">
        <f>NA()</f>
        <v>#N/A</v>
      </c>
      <c r="I67" s="160">
        <f>IF(ISNUMBER('将来負担比率（分子）の構造'!K$53), IF('将来負担比率（分子）の構造'!K$53 &lt; 0, 0, '将来負担比率（分子）の構造'!K$53), NA())</f>
        <v>19296</v>
      </c>
      <c r="J67" s="160" t="e">
        <f>NA()</f>
        <v>#N/A</v>
      </c>
      <c r="K67" s="160" t="e">
        <f>NA()</f>
        <v>#N/A</v>
      </c>
      <c r="L67" s="160">
        <f>IF(ISNUMBER('将来負担比率（分子）の構造'!L$53), IF('将来負担比率（分子）の構造'!L$53 &lt; 0, 0, '将来負担比率（分子）の構造'!L$53), NA())</f>
        <v>18140</v>
      </c>
      <c r="M67" s="160" t="e">
        <f>NA()</f>
        <v>#N/A</v>
      </c>
      <c r="N67" s="160" t="e">
        <f>NA()</f>
        <v>#N/A</v>
      </c>
      <c r="O67" s="160">
        <f>IF(ISNUMBER('将来負担比率（分子）の構造'!M$53), IF('将来負担比率（分子）の構造'!M$53 &lt; 0, 0, '将来負担比率（分子）の構造'!M$53), NA())</f>
        <v>15912</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4676</v>
      </c>
      <c r="C72" s="164">
        <f>基金残高に係る経年分析!G55</f>
        <v>4726</v>
      </c>
      <c r="D72" s="164">
        <f>基金残高に係る経年分析!H55</f>
        <v>4926</v>
      </c>
    </row>
    <row r="73" spans="1:16">
      <c r="A73" s="163" t="s">
        <v>72</v>
      </c>
      <c r="B73" s="164">
        <f>基金残高に係る経年分析!F56</f>
        <v>322</v>
      </c>
      <c r="C73" s="164">
        <f>基金残高に係る経年分析!G56</f>
        <v>395</v>
      </c>
      <c r="D73" s="164">
        <f>基金残高に係る経年分析!H56</f>
        <v>187</v>
      </c>
    </row>
    <row r="74" spans="1:16">
      <c r="A74" s="163" t="s">
        <v>73</v>
      </c>
      <c r="B74" s="164">
        <f>基金残高に係る経年分析!F57</f>
        <v>150</v>
      </c>
      <c r="C74" s="164">
        <f>基金残高に係る経年分析!G57</f>
        <v>137</v>
      </c>
      <c r="D74" s="164">
        <f>基金残高に係る経年分析!H57</f>
        <v>141</v>
      </c>
    </row>
  </sheetData>
  <sheetProtection algorithmName="SHA-512" hashValue="/qyNi4+SqI7N1retuXIITst/1Nsrp1A9t13L4TQ1A54ps6v8NumYJ9RtYAgmbralCWboXyqxQrFf5LpwsR9/6Q==" saltValue="ULf7sI5hA09iCMLNL4oaX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207</v>
      </c>
      <c r="DI1" s="636"/>
      <c r="DJ1" s="636"/>
      <c r="DK1" s="636"/>
      <c r="DL1" s="636"/>
      <c r="DM1" s="636"/>
      <c r="DN1" s="637"/>
      <c r="DO1" s="205"/>
      <c r="DP1" s="635" t="s">
        <v>208</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210</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211</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212</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213</v>
      </c>
      <c r="S4" s="639"/>
      <c r="T4" s="639"/>
      <c r="U4" s="639"/>
      <c r="V4" s="639"/>
      <c r="W4" s="639"/>
      <c r="X4" s="639"/>
      <c r="Y4" s="640"/>
      <c r="Z4" s="638" t="s">
        <v>214</v>
      </c>
      <c r="AA4" s="639"/>
      <c r="AB4" s="639"/>
      <c r="AC4" s="640"/>
      <c r="AD4" s="638" t="s">
        <v>215</v>
      </c>
      <c r="AE4" s="639"/>
      <c r="AF4" s="639"/>
      <c r="AG4" s="639"/>
      <c r="AH4" s="639"/>
      <c r="AI4" s="639"/>
      <c r="AJ4" s="639"/>
      <c r="AK4" s="640"/>
      <c r="AL4" s="638" t="s">
        <v>214</v>
      </c>
      <c r="AM4" s="639"/>
      <c r="AN4" s="639"/>
      <c r="AO4" s="640"/>
      <c r="AP4" s="644" t="s">
        <v>216</v>
      </c>
      <c r="AQ4" s="644"/>
      <c r="AR4" s="644"/>
      <c r="AS4" s="644"/>
      <c r="AT4" s="644"/>
      <c r="AU4" s="644"/>
      <c r="AV4" s="644"/>
      <c r="AW4" s="644"/>
      <c r="AX4" s="644"/>
      <c r="AY4" s="644"/>
      <c r="AZ4" s="644"/>
      <c r="BA4" s="644"/>
      <c r="BB4" s="644"/>
      <c r="BC4" s="644"/>
      <c r="BD4" s="644"/>
      <c r="BE4" s="644"/>
      <c r="BF4" s="644"/>
      <c r="BG4" s="644" t="s">
        <v>217</v>
      </c>
      <c r="BH4" s="644"/>
      <c r="BI4" s="644"/>
      <c r="BJ4" s="644"/>
      <c r="BK4" s="644"/>
      <c r="BL4" s="644"/>
      <c r="BM4" s="644"/>
      <c r="BN4" s="644"/>
      <c r="BO4" s="644" t="s">
        <v>214</v>
      </c>
      <c r="BP4" s="644"/>
      <c r="BQ4" s="644"/>
      <c r="BR4" s="644"/>
      <c r="BS4" s="644" t="s">
        <v>218</v>
      </c>
      <c r="BT4" s="644"/>
      <c r="BU4" s="644"/>
      <c r="BV4" s="644"/>
      <c r="BW4" s="644"/>
      <c r="BX4" s="644"/>
      <c r="BY4" s="644"/>
      <c r="BZ4" s="644"/>
      <c r="CA4" s="644"/>
      <c r="CB4" s="644"/>
      <c r="CD4" s="641" t="s">
        <v>219</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220</v>
      </c>
      <c r="C5" s="646"/>
      <c r="D5" s="646"/>
      <c r="E5" s="646"/>
      <c r="F5" s="646"/>
      <c r="G5" s="646"/>
      <c r="H5" s="646"/>
      <c r="I5" s="646"/>
      <c r="J5" s="646"/>
      <c r="K5" s="646"/>
      <c r="L5" s="646"/>
      <c r="M5" s="646"/>
      <c r="N5" s="646"/>
      <c r="O5" s="646"/>
      <c r="P5" s="646"/>
      <c r="Q5" s="647"/>
      <c r="R5" s="648">
        <v>13336942</v>
      </c>
      <c r="S5" s="649"/>
      <c r="T5" s="649"/>
      <c r="U5" s="649"/>
      <c r="V5" s="649"/>
      <c r="W5" s="649"/>
      <c r="X5" s="649"/>
      <c r="Y5" s="650"/>
      <c r="Z5" s="651">
        <v>43.4</v>
      </c>
      <c r="AA5" s="651"/>
      <c r="AB5" s="651"/>
      <c r="AC5" s="651"/>
      <c r="AD5" s="652">
        <v>12877561</v>
      </c>
      <c r="AE5" s="652"/>
      <c r="AF5" s="652"/>
      <c r="AG5" s="652"/>
      <c r="AH5" s="652"/>
      <c r="AI5" s="652"/>
      <c r="AJ5" s="652"/>
      <c r="AK5" s="652"/>
      <c r="AL5" s="653">
        <v>73.400000000000006</v>
      </c>
      <c r="AM5" s="654"/>
      <c r="AN5" s="654"/>
      <c r="AO5" s="655"/>
      <c r="AP5" s="645" t="s">
        <v>221</v>
      </c>
      <c r="AQ5" s="646"/>
      <c r="AR5" s="646"/>
      <c r="AS5" s="646"/>
      <c r="AT5" s="646"/>
      <c r="AU5" s="646"/>
      <c r="AV5" s="646"/>
      <c r="AW5" s="646"/>
      <c r="AX5" s="646"/>
      <c r="AY5" s="646"/>
      <c r="AZ5" s="646"/>
      <c r="BA5" s="646"/>
      <c r="BB5" s="646"/>
      <c r="BC5" s="646"/>
      <c r="BD5" s="646"/>
      <c r="BE5" s="646"/>
      <c r="BF5" s="647"/>
      <c r="BG5" s="659">
        <v>12876929</v>
      </c>
      <c r="BH5" s="660"/>
      <c r="BI5" s="660"/>
      <c r="BJ5" s="660"/>
      <c r="BK5" s="660"/>
      <c r="BL5" s="660"/>
      <c r="BM5" s="660"/>
      <c r="BN5" s="661"/>
      <c r="BO5" s="662">
        <v>96.6</v>
      </c>
      <c r="BP5" s="662"/>
      <c r="BQ5" s="662"/>
      <c r="BR5" s="662"/>
      <c r="BS5" s="663">
        <v>143008</v>
      </c>
      <c r="BT5" s="663"/>
      <c r="BU5" s="663"/>
      <c r="BV5" s="663"/>
      <c r="BW5" s="663"/>
      <c r="BX5" s="663"/>
      <c r="BY5" s="663"/>
      <c r="BZ5" s="663"/>
      <c r="CA5" s="663"/>
      <c r="CB5" s="667"/>
      <c r="CD5" s="641" t="s">
        <v>216</v>
      </c>
      <c r="CE5" s="642"/>
      <c r="CF5" s="642"/>
      <c r="CG5" s="642"/>
      <c r="CH5" s="642"/>
      <c r="CI5" s="642"/>
      <c r="CJ5" s="642"/>
      <c r="CK5" s="642"/>
      <c r="CL5" s="642"/>
      <c r="CM5" s="642"/>
      <c r="CN5" s="642"/>
      <c r="CO5" s="642"/>
      <c r="CP5" s="642"/>
      <c r="CQ5" s="643"/>
      <c r="CR5" s="641" t="s">
        <v>222</v>
      </c>
      <c r="CS5" s="642"/>
      <c r="CT5" s="642"/>
      <c r="CU5" s="642"/>
      <c r="CV5" s="642"/>
      <c r="CW5" s="642"/>
      <c r="CX5" s="642"/>
      <c r="CY5" s="643"/>
      <c r="CZ5" s="641" t="s">
        <v>214</v>
      </c>
      <c r="DA5" s="642"/>
      <c r="DB5" s="642"/>
      <c r="DC5" s="643"/>
      <c r="DD5" s="641" t="s">
        <v>223</v>
      </c>
      <c r="DE5" s="642"/>
      <c r="DF5" s="642"/>
      <c r="DG5" s="642"/>
      <c r="DH5" s="642"/>
      <c r="DI5" s="642"/>
      <c r="DJ5" s="642"/>
      <c r="DK5" s="642"/>
      <c r="DL5" s="642"/>
      <c r="DM5" s="642"/>
      <c r="DN5" s="642"/>
      <c r="DO5" s="642"/>
      <c r="DP5" s="643"/>
      <c r="DQ5" s="641" t="s">
        <v>224</v>
      </c>
      <c r="DR5" s="642"/>
      <c r="DS5" s="642"/>
      <c r="DT5" s="642"/>
      <c r="DU5" s="642"/>
      <c r="DV5" s="642"/>
      <c r="DW5" s="642"/>
      <c r="DX5" s="642"/>
      <c r="DY5" s="642"/>
      <c r="DZ5" s="642"/>
      <c r="EA5" s="642"/>
      <c r="EB5" s="642"/>
      <c r="EC5" s="643"/>
    </row>
    <row r="6" spans="2:143" ht="11.25" customHeight="1">
      <c r="B6" s="656" t="s">
        <v>225</v>
      </c>
      <c r="C6" s="657"/>
      <c r="D6" s="657"/>
      <c r="E6" s="657"/>
      <c r="F6" s="657"/>
      <c r="G6" s="657"/>
      <c r="H6" s="657"/>
      <c r="I6" s="657"/>
      <c r="J6" s="657"/>
      <c r="K6" s="657"/>
      <c r="L6" s="657"/>
      <c r="M6" s="657"/>
      <c r="N6" s="657"/>
      <c r="O6" s="657"/>
      <c r="P6" s="657"/>
      <c r="Q6" s="658"/>
      <c r="R6" s="659">
        <v>292292</v>
      </c>
      <c r="S6" s="660"/>
      <c r="T6" s="660"/>
      <c r="U6" s="660"/>
      <c r="V6" s="660"/>
      <c r="W6" s="660"/>
      <c r="X6" s="660"/>
      <c r="Y6" s="661"/>
      <c r="Z6" s="662">
        <v>1</v>
      </c>
      <c r="AA6" s="662"/>
      <c r="AB6" s="662"/>
      <c r="AC6" s="662"/>
      <c r="AD6" s="663">
        <v>292292</v>
      </c>
      <c r="AE6" s="663"/>
      <c r="AF6" s="663"/>
      <c r="AG6" s="663"/>
      <c r="AH6" s="663"/>
      <c r="AI6" s="663"/>
      <c r="AJ6" s="663"/>
      <c r="AK6" s="663"/>
      <c r="AL6" s="664">
        <v>1.7</v>
      </c>
      <c r="AM6" s="665"/>
      <c r="AN6" s="665"/>
      <c r="AO6" s="666"/>
      <c r="AP6" s="656" t="s">
        <v>226</v>
      </c>
      <c r="AQ6" s="657"/>
      <c r="AR6" s="657"/>
      <c r="AS6" s="657"/>
      <c r="AT6" s="657"/>
      <c r="AU6" s="657"/>
      <c r="AV6" s="657"/>
      <c r="AW6" s="657"/>
      <c r="AX6" s="657"/>
      <c r="AY6" s="657"/>
      <c r="AZ6" s="657"/>
      <c r="BA6" s="657"/>
      <c r="BB6" s="657"/>
      <c r="BC6" s="657"/>
      <c r="BD6" s="657"/>
      <c r="BE6" s="657"/>
      <c r="BF6" s="658"/>
      <c r="BG6" s="659">
        <v>12876929</v>
      </c>
      <c r="BH6" s="660"/>
      <c r="BI6" s="660"/>
      <c r="BJ6" s="660"/>
      <c r="BK6" s="660"/>
      <c r="BL6" s="660"/>
      <c r="BM6" s="660"/>
      <c r="BN6" s="661"/>
      <c r="BO6" s="662">
        <v>96.6</v>
      </c>
      <c r="BP6" s="662"/>
      <c r="BQ6" s="662"/>
      <c r="BR6" s="662"/>
      <c r="BS6" s="663">
        <v>143008</v>
      </c>
      <c r="BT6" s="663"/>
      <c r="BU6" s="663"/>
      <c r="BV6" s="663"/>
      <c r="BW6" s="663"/>
      <c r="BX6" s="663"/>
      <c r="BY6" s="663"/>
      <c r="BZ6" s="663"/>
      <c r="CA6" s="663"/>
      <c r="CB6" s="667"/>
      <c r="CD6" s="670" t="s">
        <v>227</v>
      </c>
      <c r="CE6" s="671"/>
      <c r="CF6" s="671"/>
      <c r="CG6" s="671"/>
      <c r="CH6" s="671"/>
      <c r="CI6" s="671"/>
      <c r="CJ6" s="671"/>
      <c r="CK6" s="671"/>
      <c r="CL6" s="671"/>
      <c r="CM6" s="671"/>
      <c r="CN6" s="671"/>
      <c r="CO6" s="671"/>
      <c r="CP6" s="671"/>
      <c r="CQ6" s="672"/>
      <c r="CR6" s="659">
        <v>269811</v>
      </c>
      <c r="CS6" s="660"/>
      <c r="CT6" s="660"/>
      <c r="CU6" s="660"/>
      <c r="CV6" s="660"/>
      <c r="CW6" s="660"/>
      <c r="CX6" s="660"/>
      <c r="CY6" s="661"/>
      <c r="CZ6" s="653">
        <v>0.9</v>
      </c>
      <c r="DA6" s="654"/>
      <c r="DB6" s="654"/>
      <c r="DC6" s="673"/>
      <c r="DD6" s="668" t="s">
        <v>121</v>
      </c>
      <c r="DE6" s="660"/>
      <c r="DF6" s="660"/>
      <c r="DG6" s="660"/>
      <c r="DH6" s="660"/>
      <c r="DI6" s="660"/>
      <c r="DJ6" s="660"/>
      <c r="DK6" s="660"/>
      <c r="DL6" s="660"/>
      <c r="DM6" s="660"/>
      <c r="DN6" s="660"/>
      <c r="DO6" s="660"/>
      <c r="DP6" s="661"/>
      <c r="DQ6" s="668">
        <v>269811</v>
      </c>
      <c r="DR6" s="660"/>
      <c r="DS6" s="660"/>
      <c r="DT6" s="660"/>
      <c r="DU6" s="660"/>
      <c r="DV6" s="660"/>
      <c r="DW6" s="660"/>
      <c r="DX6" s="660"/>
      <c r="DY6" s="660"/>
      <c r="DZ6" s="660"/>
      <c r="EA6" s="660"/>
      <c r="EB6" s="660"/>
      <c r="EC6" s="669"/>
    </row>
    <row r="7" spans="2:143" ht="11.25" customHeight="1">
      <c r="B7" s="656" t="s">
        <v>228</v>
      </c>
      <c r="C7" s="657"/>
      <c r="D7" s="657"/>
      <c r="E7" s="657"/>
      <c r="F7" s="657"/>
      <c r="G7" s="657"/>
      <c r="H7" s="657"/>
      <c r="I7" s="657"/>
      <c r="J7" s="657"/>
      <c r="K7" s="657"/>
      <c r="L7" s="657"/>
      <c r="M7" s="657"/>
      <c r="N7" s="657"/>
      <c r="O7" s="657"/>
      <c r="P7" s="657"/>
      <c r="Q7" s="658"/>
      <c r="R7" s="659">
        <v>16131</v>
      </c>
      <c r="S7" s="660"/>
      <c r="T7" s="660"/>
      <c r="U7" s="660"/>
      <c r="V7" s="660"/>
      <c r="W7" s="660"/>
      <c r="X7" s="660"/>
      <c r="Y7" s="661"/>
      <c r="Z7" s="662">
        <v>0.1</v>
      </c>
      <c r="AA7" s="662"/>
      <c r="AB7" s="662"/>
      <c r="AC7" s="662"/>
      <c r="AD7" s="663">
        <v>16131</v>
      </c>
      <c r="AE7" s="663"/>
      <c r="AF7" s="663"/>
      <c r="AG7" s="663"/>
      <c r="AH7" s="663"/>
      <c r="AI7" s="663"/>
      <c r="AJ7" s="663"/>
      <c r="AK7" s="663"/>
      <c r="AL7" s="664">
        <v>0.1</v>
      </c>
      <c r="AM7" s="665"/>
      <c r="AN7" s="665"/>
      <c r="AO7" s="666"/>
      <c r="AP7" s="656" t="s">
        <v>229</v>
      </c>
      <c r="AQ7" s="657"/>
      <c r="AR7" s="657"/>
      <c r="AS7" s="657"/>
      <c r="AT7" s="657"/>
      <c r="AU7" s="657"/>
      <c r="AV7" s="657"/>
      <c r="AW7" s="657"/>
      <c r="AX7" s="657"/>
      <c r="AY7" s="657"/>
      <c r="AZ7" s="657"/>
      <c r="BA7" s="657"/>
      <c r="BB7" s="657"/>
      <c r="BC7" s="657"/>
      <c r="BD7" s="657"/>
      <c r="BE7" s="657"/>
      <c r="BF7" s="658"/>
      <c r="BG7" s="659">
        <v>5552084</v>
      </c>
      <c r="BH7" s="660"/>
      <c r="BI7" s="660"/>
      <c r="BJ7" s="660"/>
      <c r="BK7" s="660"/>
      <c r="BL7" s="660"/>
      <c r="BM7" s="660"/>
      <c r="BN7" s="661"/>
      <c r="BO7" s="662">
        <v>41.6</v>
      </c>
      <c r="BP7" s="662"/>
      <c r="BQ7" s="662"/>
      <c r="BR7" s="662"/>
      <c r="BS7" s="663">
        <v>143008</v>
      </c>
      <c r="BT7" s="663"/>
      <c r="BU7" s="663"/>
      <c r="BV7" s="663"/>
      <c r="BW7" s="663"/>
      <c r="BX7" s="663"/>
      <c r="BY7" s="663"/>
      <c r="BZ7" s="663"/>
      <c r="CA7" s="663"/>
      <c r="CB7" s="667"/>
      <c r="CD7" s="674" t="s">
        <v>230</v>
      </c>
      <c r="CE7" s="675"/>
      <c r="CF7" s="675"/>
      <c r="CG7" s="675"/>
      <c r="CH7" s="675"/>
      <c r="CI7" s="675"/>
      <c r="CJ7" s="675"/>
      <c r="CK7" s="675"/>
      <c r="CL7" s="675"/>
      <c r="CM7" s="675"/>
      <c r="CN7" s="675"/>
      <c r="CO7" s="675"/>
      <c r="CP7" s="675"/>
      <c r="CQ7" s="676"/>
      <c r="CR7" s="659">
        <v>3088689</v>
      </c>
      <c r="CS7" s="660"/>
      <c r="CT7" s="660"/>
      <c r="CU7" s="660"/>
      <c r="CV7" s="660"/>
      <c r="CW7" s="660"/>
      <c r="CX7" s="660"/>
      <c r="CY7" s="661"/>
      <c r="CZ7" s="662">
        <v>10.199999999999999</v>
      </c>
      <c r="DA7" s="662"/>
      <c r="DB7" s="662"/>
      <c r="DC7" s="662"/>
      <c r="DD7" s="668">
        <v>118285</v>
      </c>
      <c r="DE7" s="660"/>
      <c r="DF7" s="660"/>
      <c r="DG7" s="660"/>
      <c r="DH7" s="660"/>
      <c r="DI7" s="660"/>
      <c r="DJ7" s="660"/>
      <c r="DK7" s="660"/>
      <c r="DL7" s="660"/>
      <c r="DM7" s="660"/>
      <c r="DN7" s="660"/>
      <c r="DO7" s="660"/>
      <c r="DP7" s="661"/>
      <c r="DQ7" s="668">
        <v>2644589</v>
      </c>
      <c r="DR7" s="660"/>
      <c r="DS7" s="660"/>
      <c r="DT7" s="660"/>
      <c r="DU7" s="660"/>
      <c r="DV7" s="660"/>
      <c r="DW7" s="660"/>
      <c r="DX7" s="660"/>
      <c r="DY7" s="660"/>
      <c r="DZ7" s="660"/>
      <c r="EA7" s="660"/>
      <c r="EB7" s="660"/>
      <c r="EC7" s="669"/>
    </row>
    <row r="8" spans="2:143" ht="11.25" customHeight="1">
      <c r="B8" s="656" t="s">
        <v>231</v>
      </c>
      <c r="C8" s="657"/>
      <c r="D8" s="657"/>
      <c r="E8" s="657"/>
      <c r="F8" s="657"/>
      <c r="G8" s="657"/>
      <c r="H8" s="657"/>
      <c r="I8" s="657"/>
      <c r="J8" s="657"/>
      <c r="K8" s="657"/>
      <c r="L8" s="657"/>
      <c r="M8" s="657"/>
      <c r="N8" s="657"/>
      <c r="O8" s="657"/>
      <c r="P8" s="657"/>
      <c r="Q8" s="658"/>
      <c r="R8" s="659">
        <v>61971</v>
      </c>
      <c r="S8" s="660"/>
      <c r="T8" s="660"/>
      <c r="U8" s="660"/>
      <c r="V8" s="660"/>
      <c r="W8" s="660"/>
      <c r="X8" s="660"/>
      <c r="Y8" s="661"/>
      <c r="Z8" s="662">
        <v>0.2</v>
      </c>
      <c r="AA8" s="662"/>
      <c r="AB8" s="662"/>
      <c r="AC8" s="662"/>
      <c r="AD8" s="663">
        <v>61971</v>
      </c>
      <c r="AE8" s="663"/>
      <c r="AF8" s="663"/>
      <c r="AG8" s="663"/>
      <c r="AH8" s="663"/>
      <c r="AI8" s="663"/>
      <c r="AJ8" s="663"/>
      <c r="AK8" s="663"/>
      <c r="AL8" s="664">
        <v>0.4</v>
      </c>
      <c r="AM8" s="665"/>
      <c r="AN8" s="665"/>
      <c r="AO8" s="666"/>
      <c r="AP8" s="656" t="s">
        <v>232</v>
      </c>
      <c r="AQ8" s="657"/>
      <c r="AR8" s="657"/>
      <c r="AS8" s="657"/>
      <c r="AT8" s="657"/>
      <c r="AU8" s="657"/>
      <c r="AV8" s="657"/>
      <c r="AW8" s="657"/>
      <c r="AX8" s="657"/>
      <c r="AY8" s="657"/>
      <c r="AZ8" s="657"/>
      <c r="BA8" s="657"/>
      <c r="BB8" s="657"/>
      <c r="BC8" s="657"/>
      <c r="BD8" s="657"/>
      <c r="BE8" s="657"/>
      <c r="BF8" s="658"/>
      <c r="BG8" s="659">
        <v>161619</v>
      </c>
      <c r="BH8" s="660"/>
      <c r="BI8" s="660"/>
      <c r="BJ8" s="660"/>
      <c r="BK8" s="660"/>
      <c r="BL8" s="660"/>
      <c r="BM8" s="660"/>
      <c r="BN8" s="661"/>
      <c r="BO8" s="662">
        <v>1.2</v>
      </c>
      <c r="BP8" s="662"/>
      <c r="BQ8" s="662"/>
      <c r="BR8" s="662"/>
      <c r="BS8" s="668" t="s">
        <v>233</v>
      </c>
      <c r="BT8" s="660"/>
      <c r="BU8" s="660"/>
      <c r="BV8" s="660"/>
      <c r="BW8" s="660"/>
      <c r="BX8" s="660"/>
      <c r="BY8" s="660"/>
      <c r="BZ8" s="660"/>
      <c r="CA8" s="660"/>
      <c r="CB8" s="669"/>
      <c r="CD8" s="674" t="s">
        <v>234</v>
      </c>
      <c r="CE8" s="675"/>
      <c r="CF8" s="675"/>
      <c r="CG8" s="675"/>
      <c r="CH8" s="675"/>
      <c r="CI8" s="675"/>
      <c r="CJ8" s="675"/>
      <c r="CK8" s="675"/>
      <c r="CL8" s="675"/>
      <c r="CM8" s="675"/>
      <c r="CN8" s="675"/>
      <c r="CO8" s="675"/>
      <c r="CP8" s="675"/>
      <c r="CQ8" s="676"/>
      <c r="CR8" s="659">
        <v>11091071</v>
      </c>
      <c r="CS8" s="660"/>
      <c r="CT8" s="660"/>
      <c r="CU8" s="660"/>
      <c r="CV8" s="660"/>
      <c r="CW8" s="660"/>
      <c r="CX8" s="660"/>
      <c r="CY8" s="661"/>
      <c r="CZ8" s="662">
        <v>36.799999999999997</v>
      </c>
      <c r="DA8" s="662"/>
      <c r="DB8" s="662"/>
      <c r="DC8" s="662"/>
      <c r="DD8" s="668">
        <v>213091</v>
      </c>
      <c r="DE8" s="660"/>
      <c r="DF8" s="660"/>
      <c r="DG8" s="660"/>
      <c r="DH8" s="660"/>
      <c r="DI8" s="660"/>
      <c r="DJ8" s="660"/>
      <c r="DK8" s="660"/>
      <c r="DL8" s="660"/>
      <c r="DM8" s="660"/>
      <c r="DN8" s="660"/>
      <c r="DO8" s="660"/>
      <c r="DP8" s="661"/>
      <c r="DQ8" s="668">
        <v>5513807</v>
      </c>
      <c r="DR8" s="660"/>
      <c r="DS8" s="660"/>
      <c r="DT8" s="660"/>
      <c r="DU8" s="660"/>
      <c r="DV8" s="660"/>
      <c r="DW8" s="660"/>
      <c r="DX8" s="660"/>
      <c r="DY8" s="660"/>
      <c r="DZ8" s="660"/>
      <c r="EA8" s="660"/>
      <c r="EB8" s="660"/>
      <c r="EC8" s="669"/>
    </row>
    <row r="9" spans="2:143" ht="11.25" customHeight="1">
      <c r="B9" s="656" t="s">
        <v>235</v>
      </c>
      <c r="C9" s="657"/>
      <c r="D9" s="657"/>
      <c r="E9" s="657"/>
      <c r="F9" s="657"/>
      <c r="G9" s="657"/>
      <c r="H9" s="657"/>
      <c r="I9" s="657"/>
      <c r="J9" s="657"/>
      <c r="K9" s="657"/>
      <c r="L9" s="657"/>
      <c r="M9" s="657"/>
      <c r="N9" s="657"/>
      <c r="O9" s="657"/>
      <c r="P9" s="657"/>
      <c r="Q9" s="658"/>
      <c r="R9" s="659">
        <v>72359</v>
      </c>
      <c r="S9" s="660"/>
      <c r="T9" s="660"/>
      <c r="U9" s="660"/>
      <c r="V9" s="660"/>
      <c r="W9" s="660"/>
      <c r="X9" s="660"/>
      <c r="Y9" s="661"/>
      <c r="Z9" s="662">
        <v>0.2</v>
      </c>
      <c r="AA9" s="662"/>
      <c r="AB9" s="662"/>
      <c r="AC9" s="662"/>
      <c r="AD9" s="663">
        <v>72359</v>
      </c>
      <c r="AE9" s="663"/>
      <c r="AF9" s="663"/>
      <c r="AG9" s="663"/>
      <c r="AH9" s="663"/>
      <c r="AI9" s="663"/>
      <c r="AJ9" s="663"/>
      <c r="AK9" s="663"/>
      <c r="AL9" s="664">
        <v>0.4</v>
      </c>
      <c r="AM9" s="665"/>
      <c r="AN9" s="665"/>
      <c r="AO9" s="666"/>
      <c r="AP9" s="656" t="s">
        <v>236</v>
      </c>
      <c r="AQ9" s="657"/>
      <c r="AR9" s="657"/>
      <c r="AS9" s="657"/>
      <c r="AT9" s="657"/>
      <c r="AU9" s="657"/>
      <c r="AV9" s="657"/>
      <c r="AW9" s="657"/>
      <c r="AX9" s="657"/>
      <c r="AY9" s="657"/>
      <c r="AZ9" s="657"/>
      <c r="BA9" s="657"/>
      <c r="BB9" s="657"/>
      <c r="BC9" s="657"/>
      <c r="BD9" s="657"/>
      <c r="BE9" s="657"/>
      <c r="BF9" s="658"/>
      <c r="BG9" s="659">
        <v>4406919</v>
      </c>
      <c r="BH9" s="660"/>
      <c r="BI9" s="660"/>
      <c r="BJ9" s="660"/>
      <c r="BK9" s="660"/>
      <c r="BL9" s="660"/>
      <c r="BM9" s="660"/>
      <c r="BN9" s="661"/>
      <c r="BO9" s="662">
        <v>33</v>
      </c>
      <c r="BP9" s="662"/>
      <c r="BQ9" s="662"/>
      <c r="BR9" s="662"/>
      <c r="BS9" s="668" t="s">
        <v>233</v>
      </c>
      <c r="BT9" s="660"/>
      <c r="BU9" s="660"/>
      <c r="BV9" s="660"/>
      <c r="BW9" s="660"/>
      <c r="BX9" s="660"/>
      <c r="BY9" s="660"/>
      <c r="BZ9" s="660"/>
      <c r="CA9" s="660"/>
      <c r="CB9" s="669"/>
      <c r="CD9" s="674" t="s">
        <v>237</v>
      </c>
      <c r="CE9" s="675"/>
      <c r="CF9" s="675"/>
      <c r="CG9" s="675"/>
      <c r="CH9" s="675"/>
      <c r="CI9" s="675"/>
      <c r="CJ9" s="675"/>
      <c r="CK9" s="675"/>
      <c r="CL9" s="675"/>
      <c r="CM9" s="675"/>
      <c r="CN9" s="675"/>
      <c r="CO9" s="675"/>
      <c r="CP9" s="675"/>
      <c r="CQ9" s="676"/>
      <c r="CR9" s="659">
        <v>2585363</v>
      </c>
      <c r="CS9" s="660"/>
      <c r="CT9" s="660"/>
      <c r="CU9" s="660"/>
      <c r="CV9" s="660"/>
      <c r="CW9" s="660"/>
      <c r="CX9" s="660"/>
      <c r="CY9" s="661"/>
      <c r="CZ9" s="662">
        <v>8.6</v>
      </c>
      <c r="DA9" s="662"/>
      <c r="DB9" s="662"/>
      <c r="DC9" s="662"/>
      <c r="DD9" s="668">
        <v>8396</v>
      </c>
      <c r="DE9" s="660"/>
      <c r="DF9" s="660"/>
      <c r="DG9" s="660"/>
      <c r="DH9" s="660"/>
      <c r="DI9" s="660"/>
      <c r="DJ9" s="660"/>
      <c r="DK9" s="660"/>
      <c r="DL9" s="660"/>
      <c r="DM9" s="660"/>
      <c r="DN9" s="660"/>
      <c r="DO9" s="660"/>
      <c r="DP9" s="661"/>
      <c r="DQ9" s="668">
        <v>2550431</v>
      </c>
      <c r="DR9" s="660"/>
      <c r="DS9" s="660"/>
      <c r="DT9" s="660"/>
      <c r="DU9" s="660"/>
      <c r="DV9" s="660"/>
      <c r="DW9" s="660"/>
      <c r="DX9" s="660"/>
      <c r="DY9" s="660"/>
      <c r="DZ9" s="660"/>
      <c r="EA9" s="660"/>
      <c r="EB9" s="660"/>
      <c r="EC9" s="669"/>
    </row>
    <row r="10" spans="2:143" ht="11.25" customHeight="1">
      <c r="B10" s="656" t="s">
        <v>238</v>
      </c>
      <c r="C10" s="657"/>
      <c r="D10" s="657"/>
      <c r="E10" s="657"/>
      <c r="F10" s="657"/>
      <c r="G10" s="657"/>
      <c r="H10" s="657"/>
      <c r="I10" s="657"/>
      <c r="J10" s="657"/>
      <c r="K10" s="657"/>
      <c r="L10" s="657"/>
      <c r="M10" s="657"/>
      <c r="N10" s="657"/>
      <c r="O10" s="657"/>
      <c r="P10" s="657"/>
      <c r="Q10" s="658"/>
      <c r="R10" s="659" t="s">
        <v>239</v>
      </c>
      <c r="S10" s="660"/>
      <c r="T10" s="660"/>
      <c r="U10" s="660"/>
      <c r="V10" s="660"/>
      <c r="W10" s="660"/>
      <c r="X10" s="660"/>
      <c r="Y10" s="661"/>
      <c r="Z10" s="662" t="s">
        <v>233</v>
      </c>
      <c r="AA10" s="662"/>
      <c r="AB10" s="662"/>
      <c r="AC10" s="662"/>
      <c r="AD10" s="663" t="s">
        <v>121</v>
      </c>
      <c r="AE10" s="663"/>
      <c r="AF10" s="663"/>
      <c r="AG10" s="663"/>
      <c r="AH10" s="663"/>
      <c r="AI10" s="663"/>
      <c r="AJ10" s="663"/>
      <c r="AK10" s="663"/>
      <c r="AL10" s="664" t="s">
        <v>239</v>
      </c>
      <c r="AM10" s="665"/>
      <c r="AN10" s="665"/>
      <c r="AO10" s="666"/>
      <c r="AP10" s="656" t="s">
        <v>240</v>
      </c>
      <c r="AQ10" s="657"/>
      <c r="AR10" s="657"/>
      <c r="AS10" s="657"/>
      <c r="AT10" s="657"/>
      <c r="AU10" s="657"/>
      <c r="AV10" s="657"/>
      <c r="AW10" s="657"/>
      <c r="AX10" s="657"/>
      <c r="AY10" s="657"/>
      <c r="AZ10" s="657"/>
      <c r="BA10" s="657"/>
      <c r="BB10" s="657"/>
      <c r="BC10" s="657"/>
      <c r="BD10" s="657"/>
      <c r="BE10" s="657"/>
      <c r="BF10" s="658"/>
      <c r="BG10" s="659">
        <v>277365</v>
      </c>
      <c r="BH10" s="660"/>
      <c r="BI10" s="660"/>
      <c r="BJ10" s="660"/>
      <c r="BK10" s="660"/>
      <c r="BL10" s="660"/>
      <c r="BM10" s="660"/>
      <c r="BN10" s="661"/>
      <c r="BO10" s="662">
        <v>2.1</v>
      </c>
      <c r="BP10" s="662"/>
      <c r="BQ10" s="662"/>
      <c r="BR10" s="662"/>
      <c r="BS10" s="668" t="s">
        <v>121</v>
      </c>
      <c r="BT10" s="660"/>
      <c r="BU10" s="660"/>
      <c r="BV10" s="660"/>
      <c r="BW10" s="660"/>
      <c r="BX10" s="660"/>
      <c r="BY10" s="660"/>
      <c r="BZ10" s="660"/>
      <c r="CA10" s="660"/>
      <c r="CB10" s="669"/>
      <c r="CD10" s="674" t="s">
        <v>241</v>
      </c>
      <c r="CE10" s="675"/>
      <c r="CF10" s="675"/>
      <c r="CG10" s="675"/>
      <c r="CH10" s="675"/>
      <c r="CI10" s="675"/>
      <c r="CJ10" s="675"/>
      <c r="CK10" s="675"/>
      <c r="CL10" s="675"/>
      <c r="CM10" s="675"/>
      <c r="CN10" s="675"/>
      <c r="CO10" s="675"/>
      <c r="CP10" s="675"/>
      <c r="CQ10" s="676"/>
      <c r="CR10" s="659" t="s">
        <v>121</v>
      </c>
      <c r="CS10" s="660"/>
      <c r="CT10" s="660"/>
      <c r="CU10" s="660"/>
      <c r="CV10" s="660"/>
      <c r="CW10" s="660"/>
      <c r="CX10" s="660"/>
      <c r="CY10" s="661"/>
      <c r="CZ10" s="662" t="s">
        <v>121</v>
      </c>
      <c r="DA10" s="662"/>
      <c r="DB10" s="662"/>
      <c r="DC10" s="662"/>
      <c r="DD10" s="668" t="s">
        <v>233</v>
      </c>
      <c r="DE10" s="660"/>
      <c r="DF10" s="660"/>
      <c r="DG10" s="660"/>
      <c r="DH10" s="660"/>
      <c r="DI10" s="660"/>
      <c r="DJ10" s="660"/>
      <c r="DK10" s="660"/>
      <c r="DL10" s="660"/>
      <c r="DM10" s="660"/>
      <c r="DN10" s="660"/>
      <c r="DO10" s="660"/>
      <c r="DP10" s="661"/>
      <c r="DQ10" s="668" t="s">
        <v>239</v>
      </c>
      <c r="DR10" s="660"/>
      <c r="DS10" s="660"/>
      <c r="DT10" s="660"/>
      <c r="DU10" s="660"/>
      <c r="DV10" s="660"/>
      <c r="DW10" s="660"/>
      <c r="DX10" s="660"/>
      <c r="DY10" s="660"/>
      <c r="DZ10" s="660"/>
      <c r="EA10" s="660"/>
      <c r="EB10" s="660"/>
      <c r="EC10" s="669"/>
    </row>
    <row r="11" spans="2:143" ht="11.25" customHeight="1">
      <c r="B11" s="656" t="s">
        <v>242</v>
      </c>
      <c r="C11" s="657"/>
      <c r="D11" s="657"/>
      <c r="E11" s="657"/>
      <c r="F11" s="657"/>
      <c r="G11" s="657"/>
      <c r="H11" s="657"/>
      <c r="I11" s="657"/>
      <c r="J11" s="657"/>
      <c r="K11" s="657"/>
      <c r="L11" s="657"/>
      <c r="M11" s="657"/>
      <c r="N11" s="657"/>
      <c r="O11" s="657"/>
      <c r="P11" s="657"/>
      <c r="Q11" s="658"/>
      <c r="R11" s="659" t="s">
        <v>121</v>
      </c>
      <c r="S11" s="660"/>
      <c r="T11" s="660"/>
      <c r="U11" s="660"/>
      <c r="V11" s="660"/>
      <c r="W11" s="660"/>
      <c r="X11" s="660"/>
      <c r="Y11" s="661"/>
      <c r="Z11" s="662" t="s">
        <v>233</v>
      </c>
      <c r="AA11" s="662"/>
      <c r="AB11" s="662"/>
      <c r="AC11" s="662"/>
      <c r="AD11" s="663" t="s">
        <v>233</v>
      </c>
      <c r="AE11" s="663"/>
      <c r="AF11" s="663"/>
      <c r="AG11" s="663"/>
      <c r="AH11" s="663"/>
      <c r="AI11" s="663"/>
      <c r="AJ11" s="663"/>
      <c r="AK11" s="663"/>
      <c r="AL11" s="664" t="s">
        <v>121</v>
      </c>
      <c r="AM11" s="665"/>
      <c r="AN11" s="665"/>
      <c r="AO11" s="666"/>
      <c r="AP11" s="656" t="s">
        <v>243</v>
      </c>
      <c r="AQ11" s="657"/>
      <c r="AR11" s="657"/>
      <c r="AS11" s="657"/>
      <c r="AT11" s="657"/>
      <c r="AU11" s="657"/>
      <c r="AV11" s="657"/>
      <c r="AW11" s="657"/>
      <c r="AX11" s="657"/>
      <c r="AY11" s="657"/>
      <c r="AZ11" s="657"/>
      <c r="BA11" s="657"/>
      <c r="BB11" s="657"/>
      <c r="BC11" s="657"/>
      <c r="BD11" s="657"/>
      <c r="BE11" s="657"/>
      <c r="BF11" s="658"/>
      <c r="BG11" s="659">
        <v>706181</v>
      </c>
      <c r="BH11" s="660"/>
      <c r="BI11" s="660"/>
      <c r="BJ11" s="660"/>
      <c r="BK11" s="660"/>
      <c r="BL11" s="660"/>
      <c r="BM11" s="660"/>
      <c r="BN11" s="661"/>
      <c r="BO11" s="662">
        <v>5.3</v>
      </c>
      <c r="BP11" s="662"/>
      <c r="BQ11" s="662"/>
      <c r="BR11" s="662"/>
      <c r="BS11" s="668">
        <v>143008</v>
      </c>
      <c r="BT11" s="660"/>
      <c r="BU11" s="660"/>
      <c r="BV11" s="660"/>
      <c r="BW11" s="660"/>
      <c r="BX11" s="660"/>
      <c r="BY11" s="660"/>
      <c r="BZ11" s="660"/>
      <c r="CA11" s="660"/>
      <c r="CB11" s="669"/>
      <c r="CD11" s="674" t="s">
        <v>244</v>
      </c>
      <c r="CE11" s="675"/>
      <c r="CF11" s="675"/>
      <c r="CG11" s="675"/>
      <c r="CH11" s="675"/>
      <c r="CI11" s="675"/>
      <c r="CJ11" s="675"/>
      <c r="CK11" s="675"/>
      <c r="CL11" s="675"/>
      <c r="CM11" s="675"/>
      <c r="CN11" s="675"/>
      <c r="CO11" s="675"/>
      <c r="CP11" s="675"/>
      <c r="CQ11" s="676"/>
      <c r="CR11" s="659">
        <v>675782</v>
      </c>
      <c r="CS11" s="660"/>
      <c r="CT11" s="660"/>
      <c r="CU11" s="660"/>
      <c r="CV11" s="660"/>
      <c r="CW11" s="660"/>
      <c r="CX11" s="660"/>
      <c r="CY11" s="661"/>
      <c r="CZ11" s="662">
        <v>2.2000000000000002</v>
      </c>
      <c r="DA11" s="662"/>
      <c r="DB11" s="662"/>
      <c r="DC11" s="662"/>
      <c r="DD11" s="668">
        <v>171274</v>
      </c>
      <c r="DE11" s="660"/>
      <c r="DF11" s="660"/>
      <c r="DG11" s="660"/>
      <c r="DH11" s="660"/>
      <c r="DI11" s="660"/>
      <c r="DJ11" s="660"/>
      <c r="DK11" s="660"/>
      <c r="DL11" s="660"/>
      <c r="DM11" s="660"/>
      <c r="DN11" s="660"/>
      <c r="DO11" s="660"/>
      <c r="DP11" s="661"/>
      <c r="DQ11" s="668">
        <v>458692</v>
      </c>
      <c r="DR11" s="660"/>
      <c r="DS11" s="660"/>
      <c r="DT11" s="660"/>
      <c r="DU11" s="660"/>
      <c r="DV11" s="660"/>
      <c r="DW11" s="660"/>
      <c r="DX11" s="660"/>
      <c r="DY11" s="660"/>
      <c r="DZ11" s="660"/>
      <c r="EA11" s="660"/>
      <c r="EB11" s="660"/>
      <c r="EC11" s="669"/>
    </row>
    <row r="12" spans="2:143" ht="11.25" customHeight="1">
      <c r="B12" s="656" t="s">
        <v>245</v>
      </c>
      <c r="C12" s="657"/>
      <c r="D12" s="657"/>
      <c r="E12" s="657"/>
      <c r="F12" s="657"/>
      <c r="G12" s="657"/>
      <c r="H12" s="657"/>
      <c r="I12" s="657"/>
      <c r="J12" s="657"/>
      <c r="K12" s="657"/>
      <c r="L12" s="657"/>
      <c r="M12" s="657"/>
      <c r="N12" s="657"/>
      <c r="O12" s="657"/>
      <c r="P12" s="657"/>
      <c r="Q12" s="658"/>
      <c r="R12" s="659">
        <v>1509784</v>
      </c>
      <c r="S12" s="660"/>
      <c r="T12" s="660"/>
      <c r="U12" s="660"/>
      <c r="V12" s="660"/>
      <c r="W12" s="660"/>
      <c r="X12" s="660"/>
      <c r="Y12" s="661"/>
      <c r="Z12" s="662">
        <v>4.9000000000000004</v>
      </c>
      <c r="AA12" s="662"/>
      <c r="AB12" s="662"/>
      <c r="AC12" s="662"/>
      <c r="AD12" s="663">
        <v>1509784</v>
      </c>
      <c r="AE12" s="663"/>
      <c r="AF12" s="663"/>
      <c r="AG12" s="663"/>
      <c r="AH12" s="663"/>
      <c r="AI12" s="663"/>
      <c r="AJ12" s="663"/>
      <c r="AK12" s="663"/>
      <c r="AL12" s="664">
        <v>8.6</v>
      </c>
      <c r="AM12" s="665"/>
      <c r="AN12" s="665"/>
      <c r="AO12" s="666"/>
      <c r="AP12" s="656" t="s">
        <v>246</v>
      </c>
      <c r="AQ12" s="657"/>
      <c r="AR12" s="657"/>
      <c r="AS12" s="657"/>
      <c r="AT12" s="657"/>
      <c r="AU12" s="657"/>
      <c r="AV12" s="657"/>
      <c r="AW12" s="657"/>
      <c r="AX12" s="657"/>
      <c r="AY12" s="657"/>
      <c r="AZ12" s="657"/>
      <c r="BA12" s="657"/>
      <c r="BB12" s="657"/>
      <c r="BC12" s="657"/>
      <c r="BD12" s="657"/>
      <c r="BE12" s="657"/>
      <c r="BF12" s="658"/>
      <c r="BG12" s="659">
        <v>6280674</v>
      </c>
      <c r="BH12" s="660"/>
      <c r="BI12" s="660"/>
      <c r="BJ12" s="660"/>
      <c r="BK12" s="660"/>
      <c r="BL12" s="660"/>
      <c r="BM12" s="660"/>
      <c r="BN12" s="661"/>
      <c r="BO12" s="662">
        <v>47.1</v>
      </c>
      <c r="BP12" s="662"/>
      <c r="BQ12" s="662"/>
      <c r="BR12" s="662"/>
      <c r="BS12" s="668" t="s">
        <v>121</v>
      </c>
      <c r="BT12" s="660"/>
      <c r="BU12" s="660"/>
      <c r="BV12" s="660"/>
      <c r="BW12" s="660"/>
      <c r="BX12" s="660"/>
      <c r="BY12" s="660"/>
      <c r="BZ12" s="660"/>
      <c r="CA12" s="660"/>
      <c r="CB12" s="669"/>
      <c r="CD12" s="674" t="s">
        <v>247</v>
      </c>
      <c r="CE12" s="675"/>
      <c r="CF12" s="675"/>
      <c r="CG12" s="675"/>
      <c r="CH12" s="675"/>
      <c r="CI12" s="675"/>
      <c r="CJ12" s="675"/>
      <c r="CK12" s="675"/>
      <c r="CL12" s="675"/>
      <c r="CM12" s="675"/>
      <c r="CN12" s="675"/>
      <c r="CO12" s="675"/>
      <c r="CP12" s="675"/>
      <c r="CQ12" s="676"/>
      <c r="CR12" s="659">
        <v>1513192</v>
      </c>
      <c r="CS12" s="660"/>
      <c r="CT12" s="660"/>
      <c r="CU12" s="660"/>
      <c r="CV12" s="660"/>
      <c r="CW12" s="660"/>
      <c r="CX12" s="660"/>
      <c r="CY12" s="661"/>
      <c r="CZ12" s="662">
        <v>5</v>
      </c>
      <c r="DA12" s="662"/>
      <c r="DB12" s="662"/>
      <c r="DC12" s="662"/>
      <c r="DD12" s="668">
        <v>650842</v>
      </c>
      <c r="DE12" s="660"/>
      <c r="DF12" s="660"/>
      <c r="DG12" s="660"/>
      <c r="DH12" s="660"/>
      <c r="DI12" s="660"/>
      <c r="DJ12" s="660"/>
      <c r="DK12" s="660"/>
      <c r="DL12" s="660"/>
      <c r="DM12" s="660"/>
      <c r="DN12" s="660"/>
      <c r="DO12" s="660"/>
      <c r="DP12" s="661"/>
      <c r="DQ12" s="668">
        <v>486372</v>
      </c>
      <c r="DR12" s="660"/>
      <c r="DS12" s="660"/>
      <c r="DT12" s="660"/>
      <c r="DU12" s="660"/>
      <c r="DV12" s="660"/>
      <c r="DW12" s="660"/>
      <c r="DX12" s="660"/>
      <c r="DY12" s="660"/>
      <c r="DZ12" s="660"/>
      <c r="EA12" s="660"/>
      <c r="EB12" s="660"/>
      <c r="EC12" s="669"/>
    </row>
    <row r="13" spans="2:143" ht="11.25" customHeight="1">
      <c r="B13" s="656" t="s">
        <v>248</v>
      </c>
      <c r="C13" s="657"/>
      <c r="D13" s="657"/>
      <c r="E13" s="657"/>
      <c r="F13" s="657"/>
      <c r="G13" s="657"/>
      <c r="H13" s="657"/>
      <c r="I13" s="657"/>
      <c r="J13" s="657"/>
      <c r="K13" s="657"/>
      <c r="L13" s="657"/>
      <c r="M13" s="657"/>
      <c r="N13" s="657"/>
      <c r="O13" s="657"/>
      <c r="P13" s="657"/>
      <c r="Q13" s="658"/>
      <c r="R13" s="659">
        <v>57640</v>
      </c>
      <c r="S13" s="660"/>
      <c r="T13" s="660"/>
      <c r="U13" s="660"/>
      <c r="V13" s="660"/>
      <c r="W13" s="660"/>
      <c r="X13" s="660"/>
      <c r="Y13" s="661"/>
      <c r="Z13" s="662">
        <v>0.2</v>
      </c>
      <c r="AA13" s="662"/>
      <c r="AB13" s="662"/>
      <c r="AC13" s="662"/>
      <c r="AD13" s="663">
        <v>57640</v>
      </c>
      <c r="AE13" s="663"/>
      <c r="AF13" s="663"/>
      <c r="AG13" s="663"/>
      <c r="AH13" s="663"/>
      <c r="AI13" s="663"/>
      <c r="AJ13" s="663"/>
      <c r="AK13" s="663"/>
      <c r="AL13" s="664">
        <v>0.3</v>
      </c>
      <c r="AM13" s="665"/>
      <c r="AN13" s="665"/>
      <c r="AO13" s="666"/>
      <c r="AP13" s="656" t="s">
        <v>249</v>
      </c>
      <c r="AQ13" s="657"/>
      <c r="AR13" s="657"/>
      <c r="AS13" s="657"/>
      <c r="AT13" s="657"/>
      <c r="AU13" s="657"/>
      <c r="AV13" s="657"/>
      <c r="AW13" s="657"/>
      <c r="AX13" s="657"/>
      <c r="AY13" s="657"/>
      <c r="AZ13" s="657"/>
      <c r="BA13" s="657"/>
      <c r="BB13" s="657"/>
      <c r="BC13" s="657"/>
      <c r="BD13" s="657"/>
      <c r="BE13" s="657"/>
      <c r="BF13" s="658"/>
      <c r="BG13" s="659">
        <v>6278616</v>
      </c>
      <c r="BH13" s="660"/>
      <c r="BI13" s="660"/>
      <c r="BJ13" s="660"/>
      <c r="BK13" s="660"/>
      <c r="BL13" s="660"/>
      <c r="BM13" s="660"/>
      <c r="BN13" s="661"/>
      <c r="BO13" s="662">
        <v>47.1</v>
      </c>
      <c r="BP13" s="662"/>
      <c r="BQ13" s="662"/>
      <c r="BR13" s="662"/>
      <c r="BS13" s="668" t="s">
        <v>233</v>
      </c>
      <c r="BT13" s="660"/>
      <c r="BU13" s="660"/>
      <c r="BV13" s="660"/>
      <c r="BW13" s="660"/>
      <c r="BX13" s="660"/>
      <c r="BY13" s="660"/>
      <c r="BZ13" s="660"/>
      <c r="CA13" s="660"/>
      <c r="CB13" s="669"/>
      <c r="CD13" s="674" t="s">
        <v>250</v>
      </c>
      <c r="CE13" s="675"/>
      <c r="CF13" s="675"/>
      <c r="CG13" s="675"/>
      <c r="CH13" s="675"/>
      <c r="CI13" s="675"/>
      <c r="CJ13" s="675"/>
      <c r="CK13" s="675"/>
      <c r="CL13" s="675"/>
      <c r="CM13" s="675"/>
      <c r="CN13" s="675"/>
      <c r="CO13" s="675"/>
      <c r="CP13" s="675"/>
      <c r="CQ13" s="676"/>
      <c r="CR13" s="659">
        <v>2521350</v>
      </c>
      <c r="CS13" s="660"/>
      <c r="CT13" s="660"/>
      <c r="CU13" s="660"/>
      <c r="CV13" s="660"/>
      <c r="CW13" s="660"/>
      <c r="CX13" s="660"/>
      <c r="CY13" s="661"/>
      <c r="CZ13" s="662">
        <v>8.4</v>
      </c>
      <c r="DA13" s="662"/>
      <c r="DB13" s="662"/>
      <c r="DC13" s="662"/>
      <c r="DD13" s="668">
        <v>1187276</v>
      </c>
      <c r="DE13" s="660"/>
      <c r="DF13" s="660"/>
      <c r="DG13" s="660"/>
      <c r="DH13" s="660"/>
      <c r="DI13" s="660"/>
      <c r="DJ13" s="660"/>
      <c r="DK13" s="660"/>
      <c r="DL13" s="660"/>
      <c r="DM13" s="660"/>
      <c r="DN13" s="660"/>
      <c r="DO13" s="660"/>
      <c r="DP13" s="661"/>
      <c r="DQ13" s="668">
        <v>1589132</v>
      </c>
      <c r="DR13" s="660"/>
      <c r="DS13" s="660"/>
      <c r="DT13" s="660"/>
      <c r="DU13" s="660"/>
      <c r="DV13" s="660"/>
      <c r="DW13" s="660"/>
      <c r="DX13" s="660"/>
      <c r="DY13" s="660"/>
      <c r="DZ13" s="660"/>
      <c r="EA13" s="660"/>
      <c r="EB13" s="660"/>
      <c r="EC13" s="669"/>
    </row>
    <row r="14" spans="2:143" ht="11.25" customHeight="1">
      <c r="B14" s="656" t="s">
        <v>251</v>
      </c>
      <c r="C14" s="657"/>
      <c r="D14" s="657"/>
      <c r="E14" s="657"/>
      <c r="F14" s="657"/>
      <c r="G14" s="657"/>
      <c r="H14" s="657"/>
      <c r="I14" s="657"/>
      <c r="J14" s="657"/>
      <c r="K14" s="657"/>
      <c r="L14" s="657"/>
      <c r="M14" s="657"/>
      <c r="N14" s="657"/>
      <c r="O14" s="657"/>
      <c r="P14" s="657"/>
      <c r="Q14" s="658"/>
      <c r="R14" s="659" t="s">
        <v>121</v>
      </c>
      <c r="S14" s="660"/>
      <c r="T14" s="660"/>
      <c r="U14" s="660"/>
      <c r="V14" s="660"/>
      <c r="W14" s="660"/>
      <c r="X14" s="660"/>
      <c r="Y14" s="661"/>
      <c r="Z14" s="662" t="s">
        <v>233</v>
      </c>
      <c r="AA14" s="662"/>
      <c r="AB14" s="662"/>
      <c r="AC14" s="662"/>
      <c r="AD14" s="663" t="s">
        <v>233</v>
      </c>
      <c r="AE14" s="663"/>
      <c r="AF14" s="663"/>
      <c r="AG14" s="663"/>
      <c r="AH14" s="663"/>
      <c r="AI14" s="663"/>
      <c r="AJ14" s="663"/>
      <c r="AK14" s="663"/>
      <c r="AL14" s="664" t="s">
        <v>233</v>
      </c>
      <c r="AM14" s="665"/>
      <c r="AN14" s="665"/>
      <c r="AO14" s="666"/>
      <c r="AP14" s="656" t="s">
        <v>252</v>
      </c>
      <c r="AQ14" s="657"/>
      <c r="AR14" s="657"/>
      <c r="AS14" s="657"/>
      <c r="AT14" s="657"/>
      <c r="AU14" s="657"/>
      <c r="AV14" s="657"/>
      <c r="AW14" s="657"/>
      <c r="AX14" s="657"/>
      <c r="AY14" s="657"/>
      <c r="AZ14" s="657"/>
      <c r="BA14" s="657"/>
      <c r="BB14" s="657"/>
      <c r="BC14" s="657"/>
      <c r="BD14" s="657"/>
      <c r="BE14" s="657"/>
      <c r="BF14" s="658"/>
      <c r="BG14" s="659">
        <v>228999</v>
      </c>
      <c r="BH14" s="660"/>
      <c r="BI14" s="660"/>
      <c r="BJ14" s="660"/>
      <c r="BK14" s="660"/>
      <c r="BL14" s="660"/>
      <c r="BM14" s="660"/>
      <c r="BN14" s="661"/>
      <c r="BO14" s="662">
        <v>1.7</v>
      </c>
      <c r="BP14" s="662"/>
      <c r="BQ14" s="662"/>
      <c r="BR14" s="662"/>
      <c r="BS14" s="668" t="s">
        <v>121</v>
      </c>
      <c r="BT14" s="660"/>
      <c r="BU14" s="660"/>
      <c r="BV14" s="660"/>
      <c r="BW14" s="660"/>
      <c r="BX14" s="660"/>
      <c r="BY14" s="660"/>
      <c r="BZ14" s="660"/>
      <c r="CA14" s="660"/>
      <c r="CB14" s="669"/>
      <c r="CD14" s="674" t="s">
        <v>253</v>
      </c>
      <c r="CE14" s="675"/>
      <c r="CF14" s="675"/>
      <c r="CG14" s="675"/>
      <c r="CH14" s="675"/>
      <c r="CI14" s="675"/>
      <c r="CJ14" s="675"/>
      <c r="CK14" s="675"/>
      <c r="CL14" s="675"/>
      <c r="CM14" s="675"/>
      <c r="CN14" s="675"/>
      <c r="CO14" s="675"/>
      <c r="CP14" s="675"/>
      <c r="CQ14" s="676"/>
      <c r="CR14" s="659">
        <v>1374657</v>
      </c>
      <c r="CS14" s="660"/>
      <c r="CT14" s="660"/>
      <c r="CU14" s="660"/>
      <c r="CV14" s="660"/>
      <c r="CW14" s="660"/>
      <c r="CX14" s="660"/>
      <c r="CY14" s="661"/>
      <c r="CZ14" s="662">
        <v>4.5999999999999996</v>
      </c>
      <c r="DA14" s="662"/>
      <c r="DB14" s="662"/>
      <c r="DC14" s="662"/>
      <c r="DD14" s="668">
        <v>77199</v>
      </c>
      <c r="DE14" s="660"/>
      <c r="DF14" s="660"/>
      <c r="DG14" s="660"/>
      <c r="DH14" s="660"/>
      <c r="DI14" s="660"/>
      <c r="DJ14" s="660"/>
      <c r="DK14" s="660"/>
      <c r="DL14" s="660"/>
      <c r="DM14" s="660"/>
      <c r="DN14" s="660"/>
      <c r="DO14" s="660"/>
      <c r="DP14" s="661"/>
      <c r="DQ14" s="668">
        <v>1293238</v>
      </c>
      <c r="DR14" s="660"/>
      <c r="DS14" s="660"/>
      <c r="DT14" s="660"/>
      <c r="DU14" s="660"/>
      <c r="DV14" s="660"/>
      <c r="DW14" s="660"/>
      <c r="DX14" s="660"/>
      <c r="DY14" s="660"/>
      <c r="DZ14" s="660"/>
      <c r="EA14" s="660"/>
      <c r="EB14" s="660"/>
      <c r="EC14" s="669"/>
    </row>
    <row r="15" spans="2:143" ht="11.25" customHeight="1">
      <c r="B15" s="656" t="s">
        <v>254</v>
      </c>
      <c r="C15" s="657"/>
      <c r="D15" s="657"/>
      <c r="E15" s="657"/>
      <c r="F15" s="657"/>
      <c r="G15" s="657"/>
      <c r="H15" s="657"/>
      <c r="I15" s="657"/>
      <c r="J15" s="657"/>
      <c r="K15" s="657"/>
      <c r="L15" s="657"/>
      <c r="M15" s="657"/>
      <c r="N15" s="657"/>
      <c r="O15" s="657"/>
      <c r="P15" s="657"/>
      <c r="Q15" s="658"/>
      <c r="R15" s="659">
        <v>116391</v>
      </c>
      <c r="S15" s="660"/>
      <c r="T15" s="660"/>
      <c r="U15" s="660"/>
      <c r="V15" s="660"/>
      <c r="W15" s="660"/>
      <c r="X15" s="660"/>
      <c r="Y15" s="661"/>
      <c r="Z15" s="662">
        <v>0.4</v>
      </c>
      <c r="AA15" s="662"/>
      <c r="AB15" s="662"/>
      <c r="AC15" s="662"/>
      <c r="AD15" s="663">
        <v>116391</v>
      </c>
      <c r="AE15" s="663"/>
      <c r="AF15" s="663"/>
      <c r="AG15" s="663"/>
      <c r="AH15" s="663"/>
      <c r="AI15" s="663"/>
      <c r="AJ15" s="663"/>
      <c r="AK15" s="663"/>
      <c r="AL15" s="664">
        <v>0.7</v>
      </c>
      <c r="AM15" s="665"/>
      <c r="AN15" s="665"/>
      <c r="AO15" s="666"/>
      <c r="AP15" s="656" t="s">
        <v>255</v>
      </c>
      <c r="AQ15" s="657"/>
      <c r="AR15" s="657"/>
      <c r="AS15" s="657"/>
      <c r="AT15" s="657"/>
      <c r="AU15" s="657"/>
      <c r="AV15" s="657"/>
      <c r="AW15" s="657"/>
      <c r="AX15" s="657"/>
      <c r="AY15" s="657"/>
      <c r="AZ15" s="657"/>
      <c r="BA15" s="657"/>
      <c r="BB15" s="657"/>
      <c r="BC15" s="657"/>
      <c r="BD15" s="657"/>
      <c r="BE15" s="657"/>
      <c r="BF15" s="658"/>
      <c r="BG15" s="659">
        <v>691732</v>
      </c>
      <c r="BH15" s="660"/>
      <c r="BI15" s="660"/>
      <c r="BJ15" s="660"/>
      <c r="BK15" s="660"/>
      <c r="BL15" s="660"/>
      <c r="BM15" s="660"/>
      <c r="BN15" s="661"/>
      <c r="BO15" s="662">
        <v>5.2</v>
      </c>
      <c r="BP15" s="662"/>
      <c r="BQ15" s="662"/>
      <c r="BR15" s="662"/>
      <c r="BS15" s="668" t="s">
        <v>121</v>
      </c>
      <c r="BT15" s="660"/>
      <c r="BU15" s="660"/>
      <c r="BV15" s="660"/>
      <c r="BW15" s="660"/>
      <c r="BX15" s="660"/>
      <c r="BY15" s="660"/>
      <c r="BZ15" s="660"/>
      <c r="CA15" s="660"/>
      <c r="CB15" s="669"/>
      <c r="CD15" s="674" t="s">
        <v>256</v>
      </c>
      <c r="CE15" s="675"/>
      <c r="CF15" s="675"/>
      <c r="CG15" s="675"/>
      <c r="CH15" s="675"/>
      <c r="CI15" s="675"/>
      <c r="CJ15" s="675"/>
      <c r="CK15" s="675"/>
      <c r="CL15" s="675"/>
      <c r="CM15" s="675"/>
      <c r="CN15" s="675"/>
      <c r="CO15" s="675"/>
      <c r="CP15" s="675"/>
      <c r="CQ15" s="676"/>
      <c r="CR15" s="659">
        <v>3138944</v>
      </c>
      <c r="CS15" s="660"/>
      <c r="CT15" s="660"/>
      <c r="CU15" s="660"/>
      <c r="CV15" s="660"/>
      <c r="CW15" s="660"/>
      <c r="CX15" s="660"/>
      <c r="CY15" s="661"/>
      <c r="CZ15" s="662">
        <v>10.4</v>
      </c>
      <c r="DA15" s="662"/>
      <c r="DB15" s="662"/>
      <c r="DC15" s="662"/>
      <c r="DD15" s="668">
        <v>827811</v>
      </c>
      <c r="DE15" s="660"/>
      <c r="DF15" s="660"/>
      <c r="DG15" s="660"/>
      <c r="DH15" s="660"/>
      <c r="DI15" s="660"/>
      <c r="DJ15" s="660"/>
      <c r="DK15" s="660"/>
      <c r="DL15" s="660"/>
      <c r="DM15" s="660"/>
      <c r="DN15" s="660"/>
      <c r="DO15" s="660"/>
      <c r="DP15" s="661"/>
      <c r="DQ15" s="668">
        <v>2004899</v>
      </c>
      <c r="DR15" s="660"/>
      <c r="DS15" s="660"/>
      <c r="DT15" s="660"/>
      <c r="DU15" s="660"/>
      <c r="DV15" s="660"/>
      <c r="DW15" s="660"/>
      <c r="DX15" s="660"/>
      <c r="DY15" s="660"/>
      <c r="DZ15" s="660"/>
      <c r="EA15" s="660"/>
      <c r="EB15" s="660"/>
      <c r="EC15" s="669"/>
    </row>
    <row r="16" spans="2:143" ht="11.25" customHeight="1">
      <c r="B16" s="656" t="s">
        <v>257</v>
      </c>
      <c r="C16" s="657"/>
      <c r="D16" s="657"/>
      <c r="E16" s="657"/>
      <c r="F16" s="657"/>
      <c r="G16" s="657"/>
      <c r="H16" s="657"/>
      <c r="I16" s="657"/>
      <c r="J16" s="657"/>
      <c r="K16" s="657"/>
      <c r="L16" s="657"/>
      <c r="M16" s="657"/>
      <c r="N16" s="657"/>
      <c r="O16" s="657"/>
      <c r="P16" s="657"/>
      <c r="Q16" s="658"/>
      <c r="R16" s="659" t="s">
        <v>121</v>
      </c>
      <c r="S16" s="660"/>
      <c r="T16" s="660"/>
      <c r="U16" s="660"/>
      <c r="V16" s="660"/>
      <c r="W16" s="660"/>
      <c r="X16" s="660"/>
      <c r="Y16" s="661"/>
      <c r="Z16" s="662" t="s">
        <v>121</v>
      </c>
      <c r="AA16" s="662"/>
      <c r="AB16" s="662"/>
      <c r="AC16" s="662"/>
      <c r="AD16" s="663" t="s">
        <v>121</v>
      </c>
      <c r="AE16" s="663"/>
      <c r="AF16" s="663"/>
      <c r="AG16" s="663"/>
      <c r="AH16" s="663"/>
      <c r="AI16" s="663"/>
      <c r="AJ16" s="663"/>
      <c r="AK16" s="663"/>
      <c r="AL16" s="664" t="s">
        <v>233</v>
      </c>
      <c r="AM16" s="665"/>
      <c r="AN16" s="665"/>
      <c r="AO16" s="666"/>
      <c r="AP16" s="656" t="s">
        <v>258</v>
      </c>
      <c r="AQ16" s="657"/>
      <c r="AR16" s="657"/>
      <c r="AS16" s="657"/>
      <c r="AT16" s="657"/>
      <c r="AU16" s="657"/>
      <c r="AV16" s="657"/>
      <c r="AW16" s="657"/>
      <c r="AX16" s="657"/>
      <c r="AY16" s="657"/>
      <c r="AZ16" s="657"/>
      <c r="BA16" s="657"/>
      <c r="BB16" s="657"/>
      <c r="BC16" s="657"/>
      <c r="BD16" s="657"/>
      <c r="BE16" s="657"/>
      <c r="BF16" s="658"/>
      <c r="BG16" s="659">
        <v>14815</v>
      </c>
      <c r="BH16" s="660"/>
      <c r="BI16" s="660"/>
      <c r="BJ16" s="660"/>
      <c r="BK16" s="660"/>
      <c r="BL16" s="660"/>
      <c r="BM16" s="660"/>
      <c r="BN16" s="661"/>
      <c r="BO16" s="662">
        <v>0.1</v>
      </c>
      <c r="BP16" s="662"/>
      <c r="BQ16" s="662"/>
      <c r="BR16" s="662"/>
      <c r="BS16" s="668" t="s">
        <v>121</v>
      </c>
      <c r="BT16" s="660"/>
      <c r="BU16" s="660"/>
      <c r="BV16" s="660"/>
      <c r="BW16" s="660"/>
      <c r="BX16" s="660"/>
      <c r="BY16" s="660"/>
      <c r="BZ16" s="660"/>
      <c r="CA16" s="660"/>
      <c r="CB16" s="669"/>
      <c r="CD16" s="674" t="s">
        <v>259</v>
      </c>
      <c r="CE16" s="675"/>
      <c r="CF16" s="675"/>
      <c r="CG16" s="675"/>
      <c r="CH16" s="675"/>
      <c r="CI16" s="675"/>
      <c r="CJ16" s="675"/>
      <c r="CK16" s="675"/>
      <c r="CL16" s="675"/>
      <c r="CM16" s="675"/>
      <c r="CN16" s="675"/>
      <c r="CO16" s="675"/>
      <c r="CP16" s="675"/>
      <c r="CQ16" s="676"/>
      <c r="CR16" s="659">
        <v>34057</v>
      </c>
      <c r="CS16" s="660"/>
      <c r="CT16" s="660"/>
      <c r="CU16" s="660"/>
      <c r="CV16" s="660"/>
      <c r="CW16" s="660"/>
      <c r="CX16" s="660"/>
      <c r="CY16" s="661"/>
      <c r="CZ16" s="662">
        <v>0.1</v>
      </c>
      <c r="DA16" s="662"/>
      <c r="DB16" s="662"/>
      <c r="DC16" s="662"/>
      <c r="DD16" s="668" t="s">
        <v>121</v>
      </c>
      <c r="DE16" s="660"/>
      <c r="DF16" s="660"/>
      <c r="DG16" s="660"/>
      <c r="DH16" s="660"/>
      <c r="DI16" s="660"/>
      <c r="DJ16" s="660"/>
      <c r="DK16" s="660"/>
      <c r="DL16" s="660"/>
      <c r="DM16" s="660"/>
      <c r="DN16" s="660"/>
      <c r="DO16" s="660"/>
      <c r="DP16" s="661"/>
      <c r="DQ16" s="668">
        <v>11957</v>
      </c>
      <c r="DR16" s="660"/>
      <c r="DS16" s="660"/>
      <c r="DT16" s="660"/>
      <c r="DU16" s="660"/>
      <c r="DV16" s="660"/>
      <c r="DW16" s="660"/>
      <c r="DX16" s="660"/>
      <c r="DY16" s="660"/>
      <c r="DZ16" s="660"/>
      <c r="EA16" s="660"/>
      <c r="EB16" s="660"/>
      <c r="EC16" s="669"/>
    </row>
    <row r="17" spans="2:133" ht="11.25" customHeight="1">
      <c r="B17" s="656" t="s">
        <v>260</v>
      </c>
      <c r="C17" s="657"/>
      <c r="D17" s="657"/>
      <c r="E17" s="657"/>
      <c r="F17" s="657"/>
      <c r="G17" s="657"/>
      <c r="H17" s="657"/>
      <c r="I17" s="657"/>
      <c r="J17" s="657"/>
      <c r="K17" s="657"/>
      <c r="L17" s="657"/>
      <c r="M17" s="657"/>
      <c r="N17" s="657"/>
      <c r="O17" s="657"/>
      <c r="P17" s="657"/>
      <c r="Q17" s="658"/>
      <c r="R17" s="659">
        <v>48828</v>
      </c>
      <c r="S17" s="660"/>
      <c r="T17" s="660"/>
      <c r="U17" s="660"/>
      <c r="V17" s="660"/>
      <c r="W17" s="660"/>
      <c r="X17" s="660"/>
      <c r="Y17" s="661"/>
      <c r="Z17" s="662">
        <v>0.2</v>
      </c>
      <c r="AA17" s="662"/>
      <c r="AB17" s="662"/>
      <c r="AC17" s="662"/>
      <c r="AD17" s="663">
        <v>48828</v>
      </c>
      <c r="AE17" s="663"/>
      <c r="AF17" s="663"/>
      <c r="AG17" s="663"/>
      <c r="AH17" s="663"/>
      <c r="AI17" s="663"/>
      <c r="AJ17" s="663"/>
      <c r="AK17" s="663"/>
      <c r="AL17" s="664">
        <v>0.3</v>
      </c>
      <c r="AM17" s="665"/>
      <c r="AN17" s="665"/>
      <c r="AO17" s="666"/>
      <c r="AP17" s="656" t="s">
        <v>261</v>
      </c>
      <c r="AQ17" s="657"/>
      <c r="AR17" s="657"/>
      <c r="AS17" s="657"/>
      <c r="AT17" s="657"/>
      <c r="AU17" s="657"/>
      <c r="AV17" s="657"/>
      <c r="AW17" s="657"/>
      <c r="AX17" s="657"/>
      <c r="AY17" s="657"/>
      <c r="AZ17" s="657"/>
      <c r="BA17" s="657"/>
      <c r="BB17" s="657"/>
      <c r="BC17" s="657"/>
      <c r="BD17" s="657"/>
      <c r="BE17" s="657"/>
      <c r="BF17" s="658"/>
      <c r="BG17" s="659">
        <v>108625</v>
      </c>
      <c r="BH17" s="660"/>
      <c r="BI17" s="660"/>
      <c r="BJ17" s="660"/>
      <c r="BK17" s="660"/>
      <c r="BL17" s="660"/>
      <c r="BM17" s="660"/>
      <c r="BN17" s="661"/>
      <c r="BO17" s="662">
        <v>0.8</v>
      </c>
      <c r="BP17" s="662"/>
      <c r="BQ17" s="662"/>
      <c r="BR17" s="662"/>
      <c r="BS17" s="668" t="s">
        <v>233</v>
      </c>
      <c r="BT17" s="660"/>
      <c r="BU17" s="660"/>
      <c r="BV17" s="660"/>
      <c r="BW17" s="660"/>
      <c r="BX17" s="660"/>
      <c r="BY17" s="660"/>
      <c r="BZ17" s="660"/>
      <c r="CA17" s="660"/>
      <c r="CB17" s="669"/>
      <c r="CD17" s="674" t="s">
        <v>262</v>
      </c>
      <c r="CE17" s="675"/>
      <c r="CF17" s="675"/>
      <c r="CG17" s="675"/>
      <c r="CH17" s="675"/>
      <c r="CI17" s="675"/>
      <c r="CJ17" s="675"/>
      <c r="CK17" s="675"/>
      <c r="CL17" s="675"/>
      <c r="CM17" s="675"/>
      <c r="CN17" s="675"/>
      <c r="CO17" s="675"/>
      <c r="CP17" s="675"/>
      <c r="CQ17" s="676"/>
      <c r="CR17" s="659">
        <v>3856642</v>
      </c>
      <c r="CS17" s="660"/>
      <c r="CT17" s="660"/>
      <c r="CU17" s="660"/>
      <c r="CV17" s="660"/>
      <c r="CW17" s="660"/>
      <c r="CX17" s="660"/>
      <c r="CY17" s="661"/>
      <c r="CZ17" s="662">
        <v>12.8</v>
      </c>
      <c r="DA17" s="662"/>
      <c r="DB17" s="662"/>
      <c r="DC17" s="662"/>
      <c r="DD17" s="668" t="s">
        <v>233</v>
      </c>
      <c r="DE17" s="660"/>
      <c r="DF17" s="660"/>
      <c r="DG17" s="660"/>
      <c r="DH17" s="660"/>
      <c r="DI17" s="660"/>
      <c r="DJ17" s="660"/>
      <c r="DK17" s="660"/>
      <c r="DL17" s="660"/>
      <c r="DM17" s="660"/>
      <c r="DN17" s="660"/>
      <c r="DO17" s="660"/>
      <c r="DP17" s="661"/>
      <c r="DQ17" s="668">
        <v>3856642</v>
      </c>
      <c r="DR17" s="660"/>
      <c r="DS17" s="660"/>
      <c r="DT17" s="660"/>
      <c r="DU17" s="660"/>
      <c r="DV17" s="660"/>
      <c r="DW17" s="660"/>
      <c r="DX17" s="660"/>
      <c r="DY17" s="660"/>
      <c r="DZ17" s="660"/>
      <c r="EA17" s="660"/>
      <c r="EB17" s="660"/>
      <c r="EC17" s="669"/>
    </row>
    <row r="18" spans="2:133" ht="11.25" customHeight="1">
      <c r="B18" s="656" t="s">
        <v>263</v>
      </c>
      <c r="C18" s="657"/>
      <c r="D18" s="657"/>
      <c r="E18" s="657"/>
      <c r="F18" s="657"/>
      <c r="G18" s="657"/>
      <c r="H18" s="657"/>
      <c r="I18" s="657"/>
      <c r="J18" s="657"/>
      <c r="K18" s="657"/>
      <c r="L18" s="657"/>
      <c r="M18" s="657"/>
      <c r="N18" s="657"/>
      <c r="O18" s="657"/>
      <c r="P18" s="657"/>
      <c r="Q18" s="658"/>
      <c r="R18" s="659">
        <v>2560703</v>
      </c>
      <c r="S18" s="660"/>
      <c r="T18" s="660"/>
      <c r="U18" s="660"/>
      <c r="V18" s="660"/>
      <c r="W18" s="660"/>
      <c r="X18" s="660"/>
      <c r="Y18" s="661"/>
      <c r="Z18" s="662">
        <v>8.3000000000000007</v>
      </c>
      <c r="AA18" s="662"/>
      <c r="AB18" s="662"/>
      <c r="AC18" s="662"/>
      <c r="AD18" s="663">
        <v>2139335</v>
      </c>
      <c r="AE18" s="663"/>
      <c r="AF18" s="663"/>
      <c r="AG18" s="663"/>
      <c r="AH18" s="663"/>
      <c r="AI18" s="663"/>
      <c r="AJ18" s="663"/>
      <c r="AK18" s="663"/>
      <c r="AL18" s="664">
        <v>12.2</v>
      </c>
      <c r="AM18" s="665"/>
      <c r="AN18" s="665"/>
      <c r="AO18" s="666"/>
      <c r="AP18" s="656" t="s">
        <v>264</v>
      </c>
      <c r="AQ18" s="657"/>
      <c r="AR18" s="657"/>
      <c r="AS18" s="657"/>
      <c r="AT18" s="657"/>
      <c r="AU18" s="657"/>
      <c r="AV18" s="657"/>
      <c r="AW18" s="657"/>
      <c r="AX18" s="657"/>
      <c r="AY18" s="657"/>
      <c r="AZ18" s="657"/>
      <c r="BA18" s="657"/>
      <c r="BB18" s="657"/>
      <c r="BC18" s="657"/>
      <c r="BD18" s="657"/>
      <c r="BE18" s="657"/>
      <c r="BF18" s="658"/>
      <c r="BG18" s="659" t="s">
        <v>121</v>
      </c>
      <c r="BH18" s="660"/>
      <c r="BI18" s="660"/>
      <c r="BJ18" s="660"/>
      <c r="BK18" s="660"/>
      <c r="BL18" s="660"/>
      <c r="BM18" s="660"/>
      <c r="BN18" s="661"/>
      <c r="BO18" s="662" t="s">
        <v>121</v>
      </c>
      <c r="BP18" s="662"/>
      <c r="BQ18" s="662"/>
      <c r="BR18" s="662"/>
      <c r="BS18" s="668" t="s">
        <v>121</v>
      </c>
      <c r="BT18" s="660"/>
      <c r="BU18" s="660"/>
      <c r="BV18" s="660"/>
      <c r="BW18" s="660"/>
      <c r="BX18" s="660"/>
      <c r="BY18" s="660"/>
      <c r="BZ18" s="660"/>
      <c r="CA18" s="660"/>
      <c r="CB18" s="669"/>
      <c r="CD18" s="674" t="s">
        <v>265</v>
      </c>
      <c r="CE18" s="675"/>
      <c r="CF18" s="675"/>
      <c r="CG18" s="675"/>
      <c r="CH18" s="675"/>
      <c r="CI18" s="675"/>
      <c r="CJ18" s="675"/>
      <c r="CK18" s="675"/>
      <c r="CL18" s="675"/>
      <c r="CM18" s="675"/>
      <c r="CN18" s="675"/>
      <c r="CO18" s="675"/>
      <c r="CP18" s="675"/>
      <c r="CQ18" s="676"/>
      <c r="CR18" s="659" t="s">
        <v>233</v>
      </c>
      <c r="CS18" s="660"/>
      <c r="CT18" s="660"/>
      <c r="CU18" s="660"/>
      <c r="CV18" s="660"/>
      <c r="CW18" s="660"/>
      <c r="CX18" s="660"/>
      <c r="CY18" s="661"/>
      <c r="CZ18" s="662" t="s">
        <v>233</v>
      </c>
      <c r="DA18" s="662"/>
      <c r="DB18" s="662"/>
      <c r="DC18" s="662"/>
      <c r="DD18" s="668" t="s">
        <v>233</v>
      </c>
      <c r="DE18" s="660"/>
      <c r="DF18" s="660"/>
      <c r="DG18" s="660"/>
      <c r="DH18" s="660"/>
      <c r="DI18" s="660"/>
      <c r="DJ18" s="660"/>
      <c r="DK18" s="660"/>
      <c r="DL18" s="660"/>
      <c r="DM18" s="660"/>
      <c r="DN18" s="660"/>
      <c r="DO18" s="660"/>
      <c r="DP18" s="661"/>
      <c r="DQ18" s="668" t="s">
        <v>121</v>
      </c>
      <c r="DR18" s="660"/>
      <c r="DS18" s="660"/>
      <c r="DT18" s="660"/>
      <c r="DU18" s="660"/>
      <c r="DV18" s="660"/>
      <c r="DW18" s="660"/>
      <c r="DX18" s="660"/>
      <c r="DY18" s="660"/>
      <c r="DZ18" s="660"/>
      <c r="EA18" s="660"/>
      <c r="EB18" s="660"/>
      <c r="EC18" s="669"/>
    </row>
    <row r="19" spans="2:133" ht="11.25" customHeight="1">
      <c r="B19" s="656" t="s">
        <v>266</v>
      </c>
      <c r="C19" s="657"/>
      <c r="D19" s="657"/>
      <c r="E19" s="657"/>
      <c r="F19" s="657"/>
      <c r="G19" s="657"/>
      <c r="H19" s="657"/>
      <c r="I19" s="657"/>
      <c r="J19" s="657"/>
      <c r="K19" s="657"/>
      <c r="L19" s="657"/>
      <c r="M19" s="657"/>
      <c r="N19" s="657"/>
      <c r="O19" s="657"/>
      <c r="P19" s="657"/>
      <c r="Q19" s="658"/>
      <c r="R19" s="659">
        <v>2139335</v>
      </c>
      <c r="S19" s="660"/>
      <c r="T19" s="660"/>
      <c r="U19" s="660"/>
      <c r="V19" s="660"/>
      <c r="W19" s="660"/>
      <c r="X19" s="660"/>
      <c r="Y19" s="661"/>
      <c r="Z19" s="662">
        <v>7</v>
      </c>
      <c r="AA19" s="662"/>
      <c r="AB19" s="662"/>
      <c r="AC19" s="662"/>
      <c r="AD19" s="663">
        <v>2139335</v>
      </c>
      <c r="AE19" s="663"/>
      <c r="AF19" s="663"/>
      <c r="AG19" s="663"/>
      <c r="AH19" s="663"/>
      <c r="AI19" s="663"/>
      <c r="AJ19" s="663"/>
      <c r="AK19" s="663"/>
      <c r="AL19" s="664">
        <v>12.2</v>
      </c>
      <c r="AM19" s="665"/>
      <c r="AN19" s="665"/>
      <c r="AO19" s="666"/>
      <c r="AP19" s="656" t="s">
        <v>267</v>
      </c>
      <c r="AQ19" s="657"/>
      <c r="AR19" s="657"/>
      <c r="AS19" s="657"/>
      <c r="AT19" s="657"/>
      <c r="AU19" s="657"/>
      <c r="AV19" s="657"/>
      <c r="AW19" s="657"/>
      <c r="AX19" s="657"/>
      <c r="AY19" s="657"/>
      <c r="AZ19" s="657"/>
      <c r="BA19" s="657"/>
      <c r="BB19" s="657"/>
      <c r="BC19" s="657"/>
      <c r="BD19" s="657"/>
      <c r="BE19" s="657"/>
      <c r="BF19" s="658"/>
      <c r="BG19" s="659">
        <v>460013</v>
      </c>
      <c r="BH19" s="660"/>
      <c r="BI19" s="660"/>
      <c r="BJ19" s="660"/>
      <c r="BK19" s="660"/>
      <c r="BL19" s="660"/>
      <c r="BM19" s="660"/>
      <c r="BN19" s="661"/>
      <c r="BO19" s="662">
        <v>3.4</v>
      </c>
      <c r="BP19" s="662"/>
      <c r="BQ19" s="662"/>
      <c r="BR19" s="662"/>
      <c r="BS19" s="668" t="s">
        <v>233</v>
      </c>
      <c r="BT19" s="660"/>
      <c r="BU19" s="660"/>
      <c r="BV19" s="660"/>
      <c r="BW19" s="660"/>
      <c r="BX19" s="660"/>
      <c r="BY19" s="660"/>
      <c r="BZ19" s="660"/>
      <c r="CA19" s="660"/>
      <c r="CB19" s="669"/>
      <c r="CD19" s="674" t="s">
        <v>268</v>
      </c>
      <c r="CE19" s="675"/>
      <c r="CF19" s="675"/>
      <c r="CG19" s="675"/>
      <c r="CH19" s="675"/>
      <c r="CI19" s="675"/>
      <c r="CJ19" s="675"/>
      <c r="CK19" s="675"/>
      <c r="CL19" s="675"/>
      <c r="CM19" s="675"/>
      <c r="CN19" s="675"/>
      <c r="CO19" s="675"/>
      <c r="CP19" s="675"/>
      <c r="CQ19" s="676"/>
      <c r="CR19" s="659" t="s">
        <v>233</v>
      </c>
      <c r="CS19" s="660"/>
      <c r="CT19" s="660"/>
      <c r="CU19" s="660"/>
      <c r="CV19" s="660"/>
      <c r="CW19" s="660"/>
      <c r="CX19" s="660"/>
      <c r="CY19" s="661"/>
      <c r="CZ19" s="662" t="s">
        <v>121</v>
      </c>
      <c r="DA19" s="662"/>
      <c r="DB19" s="662"/>
      <c r="DC19" s="662"/>
      <c r="DD19" s="668" t="s">
        <v>239</v>
      </c>
      <c r="DE19" s="660"/>
      <c r="DF19" s="660"/>
      <c r="DG19" s="660"/>
      <c r="DH19" s="660"/>
      <c r="DI19" s="660"/>
      <c r="DJ19" s="660"/>
      <c r="DK19" s="660"/>
      <c r="DL19" s="660"/>
      <c r="DM19" s="660"/>
      <c r="DN19" s="660"/>
      <c r="DO19" s="660"/>
      <c r="DP19" s="661"/>
      <c r="DQ19" s="668" t="s">
        <v>121</v>
      </c>
      <c r="DR19" s="660"/>
      <c r="DS19" s="660"/>
      <c r="DT19" s="660"/>
      <c r="DU19" s="660"/>
      <c r="DV19" s="660"/>
      <c r="DW19" s="660"/>
      <c r="DX19" s="660"/>
      <c r="DY19" s="660"/>
      <c r="DZ19" s="660"/>
      <c r="EA19" s="660"/>
      <c r="EB19" s="660"/>
      <c r="EC19" s="669"/>
    </row>
    <row r="20" spans="2:133" ht="11.25" customHeight="1">
      <c r="B20" s="656" t="s">
        <v>269</v>
      </c>
      <c r="C20" s="657"/>
      <c r="D20" s="657"/>
      <c r="E20" s="657"/>
      <c r="F20" s="657"/>
      <c r="G20" s="657"/>
      <c r="H20" s="657"/>
      <c r="I20" s="657"/>
      <c r="J20" s="657"/>
      <c r="K20" s="657"/>
      <c r="L20" s="657"/>
      <c r="M20" s="657"/>
      <c r="N20" s="657"/>
      <c r="O20" s="657"/>
      <c r="P20" s="657"/>
      <c r="Q20" s="658"/>
      <c r="R20" s="659">
        <v>421170</v>
      </c>
      <c r="S20" s="660"/>
      <c r="T20" s="660"/>
      <c r="U20" s="660"/>
      <c r="V20" s="660"/>
      <c r="W20" s="660"/>
      <c r="X20" s="660"/>
      <c r="Y20" s="661"/>
      <c r="Z20" s="662">
        <v>1.4</v>
      </c>
      <c r="AA20" s="662"/>
      <c r="AB20" s="662"/>
      <c r="AC20" s="662"/>
      <c r="AD20" s="663" t="s">
        <v>233</v>
      </c>
      <c r="AE20" s="663"/>
      <c r="AF20" s="663"/>
      <c r="AG20" s="663"/>
      <c r="AH20" s="663"/>
      <c r="AI20" s="663"/>
      <c r="AJ20" s="663"/>
      <c r="AK20" s="663"/>
      <c r="AL20" s="664" t="s">
        <v>233</v>
      </c>
      <c r="AM20" s="665"/>
      <c r="AN20" s="665"/>
      <c r="AO20" s="666"/>
      <c r="AP20" s="656" t="s">
        <v>270</v>
      </c>
      <c r="AQ20" s="657"/>
      <c r="AR20" s="657"/>
      <c r="AS20" s="657"/>
      <c r="AT20" s="657"/>
      <c r="AU20" s="657"/>
      <c r="AV20" s="657"/>
      <c r="AW20" s="657"/>
      <c r="AX20" s="657"/>
      <c r="AY20" s="657"/>
      <c r="AZ20" s="657"/>
      <c r="BA20" s="657"/>
      <c r="BB20" s="657"/>
      <c r="BC20" s="657"/>
      <c r="BD20" s="657"/>
      <c r="BE20" s="657"/>
      <c r="BF20" s="658"/>
      <c r="BG20" s="659">
        <v>460013</v>
      </c>
      <c r="BH20" s="660"/>
      <c r="BI20" s="660"/>
      <c r="BJ20" s="660"/>
      <c r="BK20" s="660"/>
      <c r="BL20" s="660"/>
      <c r="BM20" s="660"/>
      <c r="BN20" s="661"/>
      <c r="BO20" s="662">
        <v>3.4</v>
      </c>
      <c r="BP20" s="662"/>
      <c r="BQ20" s="662"/>
      <c r="BR20" s="662"/>
      <c r="BS20" s="668" t="s">
        <v>121</v>
      </c>
      <c r="BT20" s="660"/>
      <c r="BU20" s="660"/>
      <c r="BV20" s="660"/>
      <c r="BW20" s="660"/>
      <c r="BX20" s="660"/>
      <c r="BY20" s="660"/>
      <c r="BZ20" s="660"/>
      <c r="CA20" s="660"/>
      <c r="CB20" s="669"/>
      <c r="CD20" s="674" t="s">
        <v>271</v>
      </c>
      <c r="CE20" s="675"/>
      <c r="CF20" s="675"/>
      <c r="CG20" s="675"/>
      <c r="CH20" s="675"/>
      <c r="CI20" s="675"/>
      <c r="CJ20" s="675"/>
      <c r="CK20" s="675"/>
      <c r="CL20" s="675"/>
      <c r="CM20" s="675"/>
      <c r="CN20" s="675"/>
      <c r="CO20" s="675"/>
      <c r="CP20" s="675"/>
      <c r="CQ20" s="676"/>
      <c r="CR20" s="659">
        <v>30149558</v>
      </c>
      <c r="CS20" s="660"/>
      <c r="CT20" s="660"/>
      <c r="CU20" s="660"/>
      <c r="CV20" s="660"/>
      <c r="CW20" s="660"/>
      <c r="CX20" s="660"/>
      <c r="CY20" s="661"/>
      <c r="CZ20" s="662">
        <v>100</v>
      </c>
      <c r="DA20" s="662"/>
      <c r="DB20" s="662"/>
      <c r="DC20" s="662"/>
      <c r="DD20" s="668">
        <v>3254174</v>
      </c>
      <c r="DE20" s="660"/>
      <c r="DF20" s="660"/>
      <c r="DG20" s="660"/>
      <c r="DH20" s="660"/>
      <c r="DI20" s="660"/>
      <c r="DJ20" s="660"/>
      <c r="DK20" s="660"/>
      <c r="DL20" s="660"/>
      <c r="DM20" s="660"/>
      <c r="DN20" s="660"/>
      <c r="DO20" s="660"/>
      <c r="DP20" s="661"/>
      <c r="DQ20" s="668">
        <v>20679570</v>
      </c>
      <c r="DR20" s="660"/>
      <c r="DS20" s="660"/>
      <c r="DT20" s="660"/>
      <c r="DU20" s="660"/>
      <c r="DV20" s="660"/>
      <c r="DW20" s="660"/>
      <c r="DX20" s="660"/>
      <c r="DY20" s="660"/>
      <c r="DZ20" s="660"/>
      <c r="EA20" s="660"/>
      <c r="EB20" s="660"/>
      <c r="EC20" s="669"/>
    </row>
    <row r="21" spans="2:133" ht="11.25" customHeight="1">
      <c r="B21" s="656" t="s">
        <v>272</v>
      </c>
      <c r="C21" s="657"/>
      <c r="D21" s="657"/>
      <c r="E21" s="657"/>
      <c r="F21" s="657"/>
      <c r="G21" s="657"/>
      <c r="H21" s="657"/>
      <c r="I21" s="657"/>
      <c r="J21" s="657"/>
      <c r="K21" s="657"/>
      <c r="L21" s="657"/>
      <c r="M21" s="657"/>
      <c r="N21" s="657"/>
      <c r="O21" s="657"/>
      <c r="P21" s="657"/>
      <c r="Q21" s="658"/>
      <c r="R21" s="659">
        <v>198</v>
      </c>
      <c r="S21" s="660"/>
      <c r="T21" s="660"/>
      <c r="U21" s="660"/>
      <c r="V21" s="660"/>
      <c r="W21" s="660"/>
      <c r="X21" s="660"/>
      <c r="Y21" s="661"/>
      <c r="Z21" s="662">
        <v>0</v>
      </c>
      <c r="AA21" s="662"/>
      <c r="AB21" s="662"/>
      <c r="AC21" s="662"/>
      <c r="AD21" s="663" t="s">
        <v>233</v>
      </c>
      <c r="AE21" s="663"/>
      <c r="AF21" s="663"/>
      <c r="AG21" s="663"/>
      <c r="AH21" s="663"/>
      <c r="AI21" s="663"/>
      <c r="AJ21" s="663"/>
      <c r="AK21" s="663"/>
      <c r="AL21" s="664" t="s">
        <v>233</v>
      </c>
      <c r="AM21" s="665"/>
      <c r="AN21" s="665"/>
      <c r="AO21" s="666"/>
      <c r="AP21" s="677" t="s">
        <v>273</v>
      </c>
      <c r="AQ21" s="678"/>
      <c r="AR21" s="678"/>
      <c r="AS21" s="678"/>
      <c r="AT21" s="678"/>
      <c r="AU21" s="678"/>
      <c r="AV21" s="678"/>
      <c r="AW21" s="678"/>
      <c r="AX21" s="678"/>
      <c r="AY21" s="678"/>
      <c r="AZ21" s="678"/>
      <c r="BA21" s="678"/>
      <c r="BB21" s="678"/>
      <c r="BC21" s="678"/>
      <c r="BD21" s="678"/>
      <c r="BE21" s="678"/>
      <c r="BF21" s="679"/>
      <c r="BG21" s="659">
        <v>632</v>
      </c>
      <c r="BH21" s="660"/>
      <c r="BI21" s="660"/>
      <c r="BJ21" s="660"/>
      <c r="BK21" s="660"/>
      <c r="BL21" s="660"/>
      <c r="BM21" s="660"/>
      <c r="BN21" s="661"/>
      <c r="BO21" s="662">
        <v>0</v>
      </c>
      <c r="BP21" s="662"/>
      <c r="BQ21" s="662"/>
      <c r="BR21" s="662"/>
      <c r="BS21" s="668" t="s">
        <v>233</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274</v>
      </c>
      <c r="C22" s="657"/>
      <c r="D22" s="657"/>
      <c r="E22" s="657"/>
      <c r="F22" s="657"/>
      <c r="G22" s="657"/>
      <c r="H22" s="657"/>
      <c r="I22" s="657"/>
      <c r="J22" s="657"/>
      <c r="K22" s="657"/>
      <c r="L22" s="657"/>
      <c r="M22" s="657"/>
      <c r="N22" s="657"/>
      <c r="O22" s="657"/>
      <c r="P22" s="657"/>
      <c r="Q22" s="658"/>
      <c r="R22" s="659">
        <v>18073041</v>
      </c>
      <c r="S22" s="660"/>
      <c r="T22" s="660"/>
      <c r="U22" s="660"/>
      <c r="V22" s="660"/>
      <c r="W22" s="660"/>
      <c r="X22" s="660"/>
      <c r="Y22" s="661"/>
      <c r="Z22" s="662">
        <v>58.8</v>
      </c>
      <c r="AA22" s="662"/>
      <c r="AB22" s="662"/>
      <c r="AC22" s="662"/>
      <c r="AD22" s="663">
        <v>17192292</v>
      </c>
      <c r="AE22" s="663"/>
      <c r="AF22" s="663"/>
      <c r="AG22" s="663"/>
      <c r="AH22" s="663"/>
      <c r="AI22" s="663"/>
      <c r="AJ22" s="663"/>
      <c r="AK22" s="663"/>
      <c r="AL22" s="664">
        <v>98</v>
      </c>
      <c r="AM22" s="665"/>
      <c r="AN22" s="665"/>
      <c r="AO22" s="666"/>
      <c r="AP22" s="677" t="s">
        <v>275</v>
      </c>
      <c r="AQ22" s="678"/>
      <c r="AR22" s="678"/>
      <c r="AS22" s="678"/>
      <c r="AT22" s="678"/>
      <c r="AU22" s="678"/>
      <c r="AV22" s="678"/>
      <c r="AW22" s="678"/>
      <c r="AX22" s="678"/>
      <c r="AY22" s="678"/>
      <c r="AZ22" s="678"/>
      <c r="BA22" s="678"/>
      <c r="BB22" s="678"/>
      <c r="BC22" s="678"/>
      <c r="BD22" s="678"/>
      <c r="BE22" s="678"/>
      <c r="BF22" s="679"/>
      <c r="BG22" s="659" t="s">
        <v>239</v>
      </c>
      <c r="BH22" s="660"/>
      <c r="BI22" s="660"/>
      <c r="BJ22" s="660"/>
      <c r="BK22" s="660"/>
      <c r="BL22" s="660"/>
      <c r="BM22" s="660"/>
      <c r="BN22" s="661"/>
      <c r="BO22" s="662" t="s">
        <v>233</v>
      </c>
      <c r="BP22" s="662"/>
      <c r="BQ22" s="662"/>
      <c r="BR22" s="662"/>
      <c r="BS22" s="668" t="s">
        <v>121</v>
      </c>
      <c r="BT22" s="660"/>
      <c r="BU22" s="660"/>
      <c r="BV22" s="660"/>
      <c r="BW22" s="660"/>
      <c r="BX22" s="660"/>
      <c r="BY22" s="660"/>
      <c r="BZ22" s="660"/>
      <c r="CA22" s="660"/>
      <c r="CB22" s="669"/>
      <c r="CD22" s="641" t="s">
        <v>276</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277</v>
      </c>
      <c r="C23" s="657"/>
      <c r="D23" s="657"/>
      <c r="E23" s="657"/>
      <c r="F23" s="657"/>
      <c r="G23" s="657"/>
      <c r="H23" s="657"/>
      <c r="I23" s="657"/>
      <c r="J23" s="657"/>
      <c r="K23" s="657"/>
      <c r="L23" s="657"/>
      <c r="M23" s="657"/>
      <c r="N23" s="657"/>
      <c r="O23" s="657"/>
      <c r="P23" s="657"/>
      <c r="Q23" s="658"/>
      <c r="R23" s="659">
        <v>14675</v>
      </c>
      <c r="S23" s="660"/>
      <c r="T23" s="660"/>
      <c r="U23" s="660"/>
      <c r="V23" s="660"/>
      <c r="W23" s="660"/>
      <c r="X23" s="660"/>
      <c r="Y23" s="661"/>
      <c r="Z23" s="662">
        <v>0</v>
      </c>
      <c r="AA23" s="662"/>
      <c r="AB23" s="662"/>
      <c r="AC23" s="662"/>
      <c r="AD23" s="663">
        <v>14675</v>
      </c>
      <c r="AE23" s="663"/>
      <c r="AF23" s="663"/>
      <c r="AG23" s="663"/>
      <c r="AH23" s="663"/>
      <c r="AI23" s="663"/>
      <c r="AJ23" s="663"/>
      <c r="AK23" s="663"/>
      <c r="AL23" s="664">
        <v>0.1</v>
      </c>
      <c r="AM23" s="665"/>
      <c r="AN23" s="665"/>
      <c r="AO23" s="666"/>
      <c r="AP23" s="677" t="s">
        <v>278</v>
      </c>
      <c r="AQ23" s="678"/>
      <c r="AR23" s="678"/>
      <c r="AS23" s="678"/>
      <c r="AT23" s="678"/>
      <c r="AU23" s="678"/>
      <c r="AV23" s="678"/>
      <c r="AW23" s="678"/>
      <c r="AX23" s="678"/>
      <c r="AY23" s="678"/>
      <c r="AZ23" s="678"/>
      <c r="BA23" s="678"/>
      <c r="BB23" s="678"/>
      <c r="BC23" s="678"/>
      <c r="BD23" s="678"/>
      <c r="BE23" s="678"/>
      <c r="BF23" s="679"/>
      <c r="BG23" s="659">
        <v>459381</v>
      </c>
      <c r="BH23" s="660"/>
      <c r="BI23" s="660"/>
      <c r="BJ23" s="660"/>
      <c r="BK23" s="660"/>
      <c r="BL23" s="660"/>
      <c r="BM23" s="660"/>
      <c r="BN23" s="661"/>
      <c r="BO23" s="662">
        <v>3.4</v>
      </c>
      <c r="BP23" s="662"/>
      <c r="BQ23" s="662"/>
      <c r="BR23" s="662"/>
      <c r="BS23" s="668" t="s">
        <v>233</v>
      </c>
      <c r="BT23" s="660"/>
      <c r="BU23" s="660"/>
      <c r="BV23" s="660"/>
      <c r="BW23" s="660"/>
      <c r="BX23" s="660"/>
      <c r="BY23" s="660"/>
      <c r="BZ23" s="660"/>
      <c r="CA23" s="660"/>
      <c r="CB23" s="669"/>
      <c r="CD23" s="641" t="s">
        <v>216</v>
      </c>
      <c r="CE23" s="642"/>
      <c r="CF23" s="642"/>
      <c r="CG23" s="642"/>
      <c r="CH23" s="642"/>
      <c r="CI23" s="642"/>
      <c r="CJ23" s="642"/>
      <c r="CK23" s="642"/>
      <c r="CL23" s="642"/>
      <c r="CM23" s="642"/>
      <c r="CN23" s="642"/>
      <c r="CO23" s="642"/>
      <c r="CP23" s="642"/>
      <c r="CQ23" s="643"/>
      <c r="CR23" s="641" t="s">
        <v>279</v>
      </c>
      <c r="CS23" s="642"/>
      <c r="CT23" s="642"/>
      <c r="CU23" s="642"/>
      <c r="CV23" s="642"/>
      <c r="CW23" s="642"/>
      <c r="CX23" s="642"/>
      <c r="CY23" s="643"/>
      <c r="CZ23" s="641" t="s">
        <v>280</v>
      </c>
      <c r="DA23" s="642"/>
      <c r="DB23" s="642"/>
      <c r="DC23" s="643"/>
      <c r="DD23" s="641" t="s">
        <v>281</v>
      </c>
      <c r="DE23" s="642"/>
      <c r="DF23" s="642"/>
      <c r="DG23" s="642"/>
      <c r="DH23" s="642"/>
      <c r="DI23" s="642"/>
      <c r="DJ23" s="642"/>
      <c r="DK23" s="643"/>
      <c r="DL23" s="689" t="s">
        <v>282</v>
      </c>
      <c r="DM23" s="690"/>
      <c r="DN23" s="690"/>
      <c r="DO23" s="690"/>
      <c r="DP23" s="690"/>
      <c r="DQ23" s="690"/>
      <c r="DR23" s="690"/>
      <c r="DS23" s="690"/>
      <c r="DT23" s="690"/>
      <c r="DU23" s="690"/>
      <c r="DV23" s="691"/>
      <c r="DW23" s="641" t="s">
        <v>283</v>
      </c>
      <c r="DX23" s="642"/>
      <c r="DY23" s="642"/>
      <c r="DZ23" s="642"/>
      <c r="EA23" s="642"/>
      <c r="EB23" s="642"/>
      <c r="EC23" s="643"/>
    </row>
    <row r="24" spans="2:133" ht="11.25" customHeight="1">
      <c r="B24" s="656" t="s">
        <v>284</v>
      </c>
      <c r="C24" s="657"/>
      <c r="D24" s="657"/>
      <c r="E24" s="657"/>
      <c r="F24" s="657"/>
      <c r="G24" s="657"/>
      <c r="H24" s="657"/>
      <c r="I24" s="657"/>
      <c r="J24" s="657"/>
      <c r="K24" s="657"/>
      <c r="L24" s="657"/>
      <c r="M24" s="657"/>
      <c r="N24" s="657"/>
      <c r="O24" s="657"/>
      <c r="P24" s="657"/>
      <c r="Q24" s="658"/>
      <c r="R24" s="659">
        <v>211765</v>
      </c>
      <c r="S24" s="660"/>
      <c r="T24" s="660"/>
      <c r="U24" s="660"/>
      <c r="V24" s="660"/>
      <c r="W24" s="660"/>
      <c r="X24" s="660"/>
      <c r="Y24" s="661"/>
      <c r="Z24" s="662">
        <v>0.7</v>
      </c>
      <c r="AA24" s="662"/>
      <c r="AB24" s="662"/>
      <c r="AC24" s="662"/>
      <c r="AD24" s="663" t="s">
        <v>121</v>
      </c>
      <c r="AE24" s="663"/>
      <c r="AF24" s="663"/>
      <c r="AG24" s="663"/>
      <c r="AH24" s="663"/>
      <c r="AI24" s="663"/>
      <c r="AJ24" s="663"/>
      <c r="AK24" s="663"/>
      <c r="AL24" s="664" t="s">
        <v>121</v>
      </c>
      <c r="AM24" s="665"/>
      <c r="AN24" s="665"/>
      <c r="AO24" s="666"/>
      <c r="AP24" s="677" t="s">
        <v>285</v>
      </c>
      <c r="AQ24" s="678"/>
      <c r="AR24" s="678"/>
      <c r="AS24" s="678"/>
      <c r="AT24" s="678"/>
      <c r="AU24" s="678"/>
      <c r="AV24" s="678"/>
      <c r="AW24" s="678"/>
      <c r="AX24" s="678"/>
      <c r="AY24" s="678"/>
      <c r="AZ24" s="678"/>
      <c r="BA24" s="678"/>
      <c r="BB24" s="678"/>
      <c r="BC24" s="678"/>
      <c r="BD24" s="678"/>
      <c r="BE24" s="678"/>
      <c r="BF24" s="679"/>
      <c r="BG24" s="659" t="s">
        <v>233</v>
      </c>
      <c r="BH24" s="660"/>
      <c r="BI24" s="660"/>
      <c r="BJ24" s="660"/>
      <c r="BK24" s="660"/>
      <c r="BL24" s="660"/>
      <c r="BM24" s="660"/>
      <c r="BN24" s="661"/>
      <c r="BO24" s="662" t="s">
        <v>233</v>
      </c>
      <c r="BP24" s="662"/>
      <c r="BQ24" s="662"/>
      <c r="BR24" s="662"/>
      <c r="BS24" s="668" t="s">
        <v>233</v>
      </c>
      <c r="BT24" s="660"/>
      <c r="BU24" s="660"/>
      <c r="BV24" s="660"/>
      <c r="BW24" s="660"/>
      <c r="BX24" s="660"/>
      <c r="BY24" s="660"/>
      <c r="BZ24" s="660"/>
      <c r="CA24" s="660"/>
      <c r="CB24" s="669"/>
      <c r="CD24" s="670" t="s">
        <v>286</v>
      </c>
      <c r="CE24" s="671"/>
      <c r="CF24" s="671"/>
      <c r="CG24" s="671"/>
      <c r="CH24" s="671"/>
      <c r="CI24" s="671"/>
      <c r="CJ24" s="671"/>
      <c r="CK24" s="671"/>
      <c r="CL24" s="671"/>
      <c r="CM24" s="671"/>
      <c r="CN24" s="671"/>
      <c r="CO24" s="671"/>
      <c r="CP24" s="671"/>
      <c r="CQ24" s="672"/>
      <c r="CR24" s="648">
        <v>15307073</v>
      </c>
      <c r="CS24" s="649"/>
      <c r="CT24" s="649"/>
      <c r="CU24" s="649"/>
      <c r="CV24" s="649"/>
      <c r="CW24" s="649"/>
      <c r="CX24" s="649"/>
      <c r="CY24" s="650"/>
      <c r="CZ24" s="653">
        <v>50.8</v>
      </c>
      <c r="DA24" s="654"/>
      <c r="DB24" s="654"/>
      <c r="DC24" s="673"/>
      <c r="DD24" s="692">
        <v>10483039</v>
      </c>
      <c r="DE24" s="649"/>
      <c r="DF24" s="649"/>
      <c r="DG24" s="649"/>
      <c r="DH24" s="649"/>
      <c r="DI24" s="649"/>
      <c r="DJ24" s="649"/>
      <c r="DK24" s="650"/>
      <c r="DL24" s="692">
        <v>10106058</v>
      </c>
      <c r="DM24" s="649"/>
      <c r="DN24" s="649"/>
      <c r="DO24" s="649"/>
      <c r="DP24" s="649"/>
      <c r="DQ24" s="649"/>
      <c r="DR24" s="649"/>
      <c r="DS24" s="649"/>
      <c r="DT24" s="649"/>
      <c r="DU24" s="649"/>
      <c r="DV24" s="650"/>
      <c r="DW24" s="653">
        <v>53.3</v>
      </c>
      <c r="DX24" s="654"/>
      <c r="DY24" s="654"/>
      <c r="DZ24" s="654"/>
      <c r="EA24" s="654"/>
      <c r="EB24" s="654"/>
      <c r="EC24" s="655"/>
    </row>
    <row r="25" spans="2:133" ht="11.25" customHeight="1">
      <c r="B25" s="656" t="s">
        <v>287</v>
      </c>
      <c r="C25" s="657"/>
      <c r="D25" s="657"/>
      <c r="E25" s="657"/>
      <c r="F25" s="657"/>
      <c r="G25" s="657"/>
      <c r="H25" s="657"/>
      <c r="I25" s="657"/>
      <c r="J25" s="657"/>
      <c r="K25" s="657"/>
      <c r="L25" s="657"/>
      <c r="M25" s="657"/>
      <c r="N25" s="657"/>
      <c r="O25" s="657"/>
      <c r="P25" s="657"/>
      <c r="Q25" s="658"/>
      <c r="R25" s="659">
        <v>636976</v>
      </c>
      <c r="S25" s="660"/>
      <c r="T25" s="660"/>
      <c r="U25" s="660"/>
      <c r="V25" s="660"/>
      <c r="W25" s="660"/>
      <c r="X25" s="660"/>
      <c r="Y25" s="661"/>
      <c r="Z25" s="662">
        <v>2.1</v>
      </c>
      <c r="AA25" s="662"/>
      <c r="AB25" s="662"/>
      <c r="AC25" s="662"/>
      <c r="AD25" s="663">
        <v>268939</v>
      </c>
      <c r="AE25" s="663"/>
      <c r="AF25" s="663"/>
      <c r="AG25" s="663"/>
      <c r="AH25" s="663"/>
      <c r="AI25" s="663"/>
      <c r="AJ25" s="663"/>
      <c r="AK25" s="663"/>
      <c r="AL25" s="664">
        <v>1.5</v>
      </c>
      <c r="AM25" s="665"/>
      <c r="AN25" s="665"/>
      <c r="AO25" s="666"/>
      <c r="AP25" s="677" t="s">
        <v>288</v>
      </c>
      <c r="AQ25" s="678"/>
      <c r="AR25" s="678"/>
      <c r="AS25" s="678"/>
      <c r="AT25" s="678"/>
      <c r="AU25" s="678"/>
      <c r="AV25" s="678"/>
      <c r="AW25" s="678"/>
      <c r="AX25" s="678"/>
      <c r="AY25" s="678"/>
      <c r="AZ25" s="678"/>
      <c r="BA25" s="678"/>
      <c r="BB25" s="678"/>
      <c r="BC25" s="678"/>
      <c r="BD25" s="678"/>
      <c r="BE25" s="678"/>
      <c r="BF25" s="679"/>
      <c r="BG25" s="659" t="s">
        <v>233</v>
      </c>
      <c r="BH25" s="660"/>
      <c r="BI25" s="660"/>
      <c r="BJ25" s="660"/>
      <c r="BK25" s="660"/>
      <c r="BL25" s="660"/>
      <c r="BM25" s="660"/>
      <c r="BN25" s="661"/>
      <c r="BO25" s="662" t="s">
        <v>233</v>
      </c>
      <c r="BP25" s="662"/>
      <c r="BQ25" s="662"/>
      <c r="BR25" s="662"/>
      <c r="BS25" s="668" t="s">
        <v>233</v>
      </c>
      <c r="BT25" s="660"/>
      <c r="BU25" s="660"/>
      <c r="BV25" s="660"/>
      <c r="BW25" s="660"/>
      <c r="BX25" s="660"/>
      <c r="BY25" s="660"/>
      <c r="BZ25" s="660"/>
      <c r="CA25" s="660"/>
      <c r="CB25" s="669"/>
      <c r="CD25" s="674" t="s">
        <v>289</v>
      </c>
      <c r="CE25" s="675"/>
      <c r="CF25" s="675"/>
      <c r="CG25" s="675"/>
      <c r="CH25" s="675"/>
      <c r="CI25" s="675"/>
      <c r="CJ25" s="675"/>
      <c r="CK25" s="675"/>
      <c r="CL25" s="675"/>
      <c r="CM25" s="675"/>
      <c r="CN25" s="675"/>
      <c r="CO25" s="675"/>
      <c r="CP25" s="675"/>
      <c r="CQ25" s="676"/>
      <c r="CR25" s="659">
        <v>5237758</v>
      </c>
      <c r="CS25" s="695"/>
      <c r="CT25" s="695"/>
      <c r="CU25" s="695"/>
      <c r="CV25" s="695"/>
      <c r="CW25" s="695"/>
      <c r="CX25" s="695"/>
      <c r="CY25" s="696"/>
      <c r="CZ25" s="664">
        <v>17.399999999999999</v>
      </c>
      <c r="DA25" s="693"/>
      <c r="DB25" s="693"/>
      <c r="DC25" s="697"/>
      <c r="DD25" s="668">
        <v>4814889</v>
      </c>
      <c r="DE25" s="695"/>
      <c r="DF25" s="695"/>
      <c r="DG25" s="695"/>
      <c r="DH25" s="695"/>
      <c r="DI25" s="695"/>
      <c r="DJ25" s="695"/>
      <c r="DK25" s="696"/>
      <c r="DL25" s="668">
        <v>4808691</v>
      </c>
      <c r="DM25" s="695"/>
      <c r="DN25" s="695"/>
      <c r="DO25" s="695"/>
      <c r="DP25" s="695"/>
      <c r="DQ25" s="695"/>
      <c r="DR25" s="695"/>
      <c r="DS25" s="695"/>
      <c r="DT25" s="695"/>
      <c r="DU25" s="695"/>
      <c r="DV25" s="696"/>
      <c r="DW25" s="664">
        <v>25.3</v>
      </c>
      <c r="DX25" s="693"/>
      <c r="DY25" s="693"/>
      <c r="DZ25" s="693"/>
      <c r="EA25" s="693"/>
      <c r="EB25" s="693"/>
      <c r="EC25" s="694"/>
    </row>
    <row r="26" spans="2:133" ht="11.25" customHeight="1">
      <c r="B26" s="656" t="s">
        <v>290</v>
      </c>
      <c r="C26" s="657"/>
      <c r="D26" s="657"/>
      <c r="E26" s="657"/>
      <c r="F26" s="657"/>
      <c r="G26" s="657"/>
      <c r="H26" s="657"/>
      <c r="I26" s="657"/>
      <c r="J26" s="657"/>
      <c r="K26" s="657"/>
      <c r="L26" s="657"/>
      <c r="M26" s="657"/>
      <c r="N26" s="657"/>
      <c r="O26" s="657"/>
      <c r="P26" s="657"/>
      <c r="Q26" s="658"/>
      <c r="R26" s="659">
        <v>48687</v>
      </c>
      <c r="S26" s="660"/>
      <c r="T26" s="660"/>
      <c r="U26" s="660"/>
      <c r="V26" s="660"/>
      <c r="W26" s="660"/>
      <c r="X26" s="660"/>
      <c r="Y26" s="661"/>
      <c r="Z26" s="662">
        <v>0.2</v>
      </c>
      <c r="AA26" s="662"/>
      <c r="AB26" s="662"/>
      <c r="AC26" s="662"/>
      <c r="AD26" s="663" t="s">
        <v>121</v>
      </c>
      <c r="AE26" s="663"/>
      <c r="AF26" s="663"/>
      <c r="AG26" s="663"/>
      <c r="AH26" s="663"/>
      <c r="AI26" s="663"/>
      <c r="AJ26" s="663"/>
      <c r="AK26" s="663"/>
      <c r="AL26" s="664" t="s">
        <v>233</v>
      </c>
      <c r="AM26" s="665"/>
      <c r="AN26" s="665"/>
      <c r="AO26" s="666"/>
      <c r="AP26" s="677" t="s">
        <v>291</v>
      </c>
      <c r="AQ26" s="698"/>
      <c r="AR26" s="698"/>
      <c r="AS26" s="698"/>
      <c r="AT26" s="698"/>
      <c r="AU26" s="698"/>
      <c r="AV26" s="698"/>
      <c r="AW26" s="698"/>
      <c r="AX26" s="698"/>
      <c r="AY26" s="698"/>
      <c r="AZ26" s="698"/>
      <c r="BA26" s="698"/>
      <c r="BB26" s="698"/>
      <c r="BC26" s="698"/>
      <c r="BD26" s="698"/>
      <c r="BE26" s="698"/>
      <c r="BF26" s="679"/>
      <c r="BG26" s="659" t="s">
        <v>121</v>
      </c>
      <c r="BH26" s="660"/>
      <c r="BI26" s="660"/>
      <c r="BJ26" s="660"/>
      <c r="BK26" s="660"/>
      <c r="BL26" s="660"/>
      <c r="BM26" s="660"/>
      <c r="BN26" s="661"/>
      <c r="BO26" s="662" t="s">
        <v>121</v>
      </c>
      <c r="BP26" s="662"/>
      <c r="BQ26" s="662"/>
      <c r="BR26" s="662"/>
      <c r="BS26" s="668" t="s">
        <v>233</v>
      </c>
      <c r="BT26" s="660"/>
      <c r="BU26" s="660"/>
      <c r="BV26" s="660"/>
      <c r="BW26" s="660"/>
      <c r="BX26" s="660"/>
      <c r="BY26" s="660"/>
      <c r="BZ26" s="660"/>
      <c r="CA26" s="660"/>
      <c r="CB26" s="669"/>
      <c r="CD26" s="674" t="s">
        <v>292</v>
      </c>
      <c r="CE26" s="675"/>
      <c r="CF26" s="675"/>
      <c r="CG26" s="675"/>
      <c r="CH26" s="675"/>
      <c r="CI26" s="675"/>
      <c r="CJ26" s="675"/>
      <c r="CK26" s="675"/>
      <c r="CL26" s="675"/>
      <c r="CM26" s="675"/>
      <c r="CN26" s="675"/>
      <c r="CO26" s="675"/>
      <c r="CP26" s="675"/>
      <c r="CQ26" s="676"/>
      <c r="CR26" s="659">
        <v>3612075</v>
      </c>
      <c r="CS26" s="660"/>
      <c r="CT26" s="660"/>
      <c r="CU26" s="660"/>
      <c r="CV26" s="660"/>
      <c r="CW26" s="660"/>
      <c r="CX26" s="660"/>
      <c r="CY26" s="661"/>
      <c r="CZ26" s="664">
        <v>12</v>
      </c>
      <c r="DA26" s="693"/>
      <c r="DB26" s="693"/>
      <c r="DC26" s="697"/>
      <c r="DD26" s="668">
        <v>3197538</v>
      </c>
      <c r="DE26" s="660"/>
      <c r="DF26" s="660"/>
      <c r="DG26" s="660"/>
      <c r="DH26" s="660"/>
      <c r="DI26" s="660"/>
      <c r="DJ26" s="660"/>
      <c r="DK26" s="661"/>
      <c r="DL26" s="668" t="s">
        <v>233</v>
      </c>
      <c r="DM26" s="660"/>
      <c r="DN26" s="660"/>
      <c r="DO26" s="660"/>
      <c r="DP26" s="660"/>
      <c r="DQ26" s="660"/>
      <c r="DR26" s="660"/>
      <c r="DS26" s="660"/>
      <c r="DT26" s="660"/>
      <c r="DU26" s="660"/>
      <c r="DV26" s="661"/>
      <c r="DW26" s="664" t="s">
        <v>239</v>
      </c>
      <c r="DX26" s="693"/>
      <c r="DY26" s="693"/>
      <c r="DZ26" s="693"/>
      <c r="EA26" s="693"/>
      <c r="EB26" s="693"/>
      <c r="EC26" s="694"/>
    </row>
    <row r="27" spans="2:133" ht="11.25" customHeight="1">
      <c r="B27" s="656" t="s">
        <v>293</v>
      </c>
      <c r="C27" s="657"/>
      <c r="D27" s="657"/>
      <c r="E27" s="657"/>
      <c r="F27" s="657"/>
      <c r="G27" s="657"/>
      <c r="H27" s="657"/>
      <c r="I27" s="657"/>
      <c r="J27" s="657"/>
      <c r="K27" s="657"/>
      <c r="L27" s="657"/>
      <c r="M27" s="657"/>
      <c r="N27" s="657"/>
      <c r="O27" s="657"/>
      <c r="P27" s="657"/>
      <c r="Q27" s="658"/>
      <c r="R27" s="659">
        <v>4046773</v>
      </c>
      <c r="S27" s="660"/>
      <c r="T27" s="660"/>
      <c r="U27" s="660"/>
      <c r="V27" s="660"/>
      <c r="W27" s="660"/>
      <c r="X27" s="660"/>
      <c r="Y27" s="661"/>
      <c r="Z27" s="662">
        <v>13.2</v>
      </c>
      <c r="AA27" s="662"/>
      <c r="AB27" s="662"/>
      <c r="AC27" s="662"/>
      <c r="AD27" s="663" t="s">
        <v>233</v>
      </c>
      <c r="AE27" s="663"/>
      <c r="AF27" s="663"/>
      <c r="AG27" s="663"/>
      <c r="AH27" s="663"/>
      <c r="AI27" s="663"/>
      <c r="AJ27" s="663"/>
      <c r="AK27" s="663"/>
      <c r="AL27" s="664" t="s">
        <v>239</v>
      </c>
      <c r="AM27" s="665"/>
      <c r="AN27" s="665"/>
      <c r="AO27" s="666"/>
      <c r="AP27" s="656" t="s">
        <v>294</v>
      </c>
      <c r="AQ27" s="657"/>
      <c r="AR27" s="657"/>
      <c r="AS27" s="657"/>
      <c r="AT27" s="657"/>
      <c r="AU27" s="657"/>
      <c r="AV27" s="657"/>
      <c r="AW27" s="657"/>
      <c r="AX27" s="657"/>
      <c r="AY27" s="657"/>
      <c r="AZ27" s="657"/>
      <c r="BA27" s="657"/>
      <c r="BB27" s="657"/>
      <c r="BC27" s="657"/>
      <c r="BD27" s="657"/>
      <c r="BE27" s="657"/>
      <c r="BF27" s="658"/>
      <c r="BG27" s="659">
        <v>13336942</v>
      </c>
      <c r="BH27" s="660"/>
      <c r="BI27" s="660"/>
      <c r="BJ27" s="660"/>
      <c r="BK27" s="660"/>
      <c r="BL27" s="660"/>
      <c r="BM27" s="660"/>
      <c r="BN27" s="661"/>
      <c r="BO27" s="662">
        <v>100</v>
      </c>
      <c r="BP27" s="662"/>
      <c r="BQ27" s="662"/>
      <c r="BR27" s="662"/>
      <c r="BS27" s="668">
        <v>143008</v>
      </c>
      <c r="BT27" s="660"/>
      <c r="BU27" s="660"/>
      <c r="BV27" s="660"/>
      <c r="BW27" s="660"/>
      <c r="BX27" s="660"/>
      <c r="BY27" s="660"/>
      <c r="BZ27" s="660"/>
      <c r="CA27" s="660"/>
      <c r="CB27" s="669"/>
      <c r="CD27" s="674" t="s">
        <v>295</v>
      </c>
      <c r="CE27" s="675"/>
      <c r="CF27" s="675"/>
      <c r="CG27" s="675"/>
      <c r="CH27" s="675"/>
      <c r="CI27" s="675"/>
      <c r="CJ27" s="675"/>
      <c r="CK27" s="675"/>
      <c r="CL27" s="675"/>
      <c r="CM27" s="675"/>
      <c r="CN27" s="675"/>
      <c r="CO27" s="675"/>
      <c r="CP27" s="675"/>
      <c r="CQ27" s="676"/>
      <c r="CR27" s="659">
        <v>6212673</v>
      </c>
      <c r="CS27" s="695"/>
      <c r="CT27" s="695"/>
      <c r="CU27" s="695"/>
      <c r="CV27" s="695"/>
      <c r="CW27" s="695"/>
      <c r="CX27" s="695"/>
      <c r="CY27" s="696"/>
      <c r="CZ27" s="664">
        <v>20.6</v>
      </c>
      <c r="DA27" s="693"/>
      <c r="DB27" s="693"/>
      <c r="DC27" s="697"/>
      <c r="DD27" s="668">
        <v>1811508</v>
      </c>
      <c r="DE27" s="695"/>
      <c r="DF27" s="695"/>
      <c r="DG27" s="695"/>
      <c r="DH27" s="695"/>
      <c r="DI27" s="695"/>
      <c r="DJ27" s="695"/>
      <c r="DK27" s="696"/>
      <c r="DL27" s="668">
        <v>1810725</v>
      </c>
      <c r="DM27" s="695"/>
      <c r="DN27" s="695"/>
      <c r="DO27" s="695"/>
      <c r="DP27" s="695"/>
      <c r="DQ27" s="695"/>
      <c r="DR27" s="695"/>
      <c r="DS27" s="695"/>
      <c r="DT27" s="695"/>
      <c r="DU27" s="695"/>
      <c r="DV27" s="696"/>
      <c r="DW27" s="664">
        <v>9.5</v>
      </c>
      <c r="DX27" s="693"/>
      <c r="DY27" s="693"/>
      <c r="DZ27" s="693"/>
      <c r="EA27" s="693"/>
      <c r="EB27" s="693"/>
      <c r="EC27" s="694"/>
    </row>
    <row r="28" spans="2:133" ht="11.25" customHeight="1">
      <c r="B28" s="701" t="s">
        <v>296</v>
      </c>
      <c r="C28" s="702"/>
      <c r="D28" s="702"/>
      <c r="E28" s="702"/>
      <c r="F28" s="702"/>
      <c r="G28" s="702"/>
      <c r="H28" s="702"/>
      <c r="I28" s="702"/>
      <c r="J28" s="702"/>
      <c r="K28" s="702"/>
      <c r="L28" s="702"/>
      <c r="M28" s="702"/>
      <c r="N28" s="702"/>
      <c r="O28" s="702"/>
      <c r="P28" s="702"/>
      <c r="Q28" s="703"/>
      <c r="R28" s="659" t="s">
        <v>121</v>
      </c>
      <c r="S28" s="660"/>
      <c r="T28" s="660"/>
      <c r="U28" s="660"/>
      <c r="V28" s="660"/>
      <c r="W28" s="660"/>
      <c r="X28" s="660"/>
      <c r="Y28" s="661"/>
      <c r="Z28" s="662" t="s">
        <v>121</v>
      </c>
      <c r="AA28" s="662"/>
      <c r="AB28" s="662"/>
      <c r="AC28" s="662"/>
      <c r="AD28" s="663" t="s">
        <v>233</v>
      </c>
      <c r="AE28" s="663"/>
      <c r="AF28" s="663"/>
      <c r="AG28" s="663"/>
      <c r="AH28" s="663"/>
      <c r="AI28" s="663"/>
      <c r="AJ28" s="663"/>
      <c r="AK28" s="663"/>
      <c r="AL28" s="664" t="s">
        <v>121</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297</v>
      </c>
      <c r="CE28" s="675"/>
      <c r="CF28" s="675"/>
      <c r="CG28" s="675"/>
      <c r="CH28" s="675"/>
      <c r="CI28" s="675"/>
      <c r="CJ28" s="675"/>
      <c r="CK28" s="675"/>
      <c r="CL28" s="675"/>
      <c r="CM28" s="675"/>
      <c r="CN28" s="675"/>
      <c r="CO28" s="675"/>
      <c r="CP28" s="675"/>
      <c r="CQ28" s="676"/>
      <c r="CR28" s="659">
        <v>3856642</v>
      </c>
      <c r="CS28" s="660"/>
      <c r="CT28" s="660"/>
      <c r="CU28" s="660"/>
      <c r="CV28" s="660"/>
      <c r="CW28" s="660"/>
      <c r="CX28" s="660"/>
      <c r="CY28" s="661"/>
      <c r="CZ28" s="664">
        <v>12.8</v>
      </c>
      <c r="DA28" s="693"/>
      <c r="DB28" s="693"/>
      <c r="DC28" s="697"/>
      <c r="DD28" s="668">
        <v>3856642</v>
      </c>
      <c r="DE28" s="660"/>
      <c r="DF28" s="660"/>
      <c r="DG28" s="660"/>
      <c r="DH28" s="660"/>
      <c r="DI28" s="660"/>
      <c r="DJ28" s="660"/>
      <c r="DK28" s="661"/>
      <c r="DL28" s="668">
        <v>3486642</v>
      </c>
      <c r="DM28" s="660"/>
      <c r="DN28" s="660"/>
      <c r="DO28" s="660"/>
      <c r="DP28" s="660"/>
      <c r="DQ28" s="660"/>
      <c r="DR28" s="660"/>
      <c r="DS28" s="660"/>
      <c r="DT28" s="660"/>
      <c r="DU28" s="660"/>
      <c r="DV28" s="661"/>
      <c r="DW28" s="664">
        <v>18.399999999999999</v>
      </c>
      <c r="DX28" s="693"/>
      <c r="DY28" s="693"/>
      <c r="DZ28" s="693"/>
      <c r="EA28" s="693"/>
      <c r="EB28" s="693"/>
      <c r="EC28" s="694"/>
    </row>
    <row r="29" spans="2:133" ht="11.25" customHeight="1">
      <c r="B29" s="656" t="s">
        <v>298</v>
      </c>
      <c r="C29" s="657"/>
      <c r="D29" s="657"/>
      <c r="E29" s="657"/>
      <c r="F29" s="657"/>
      <c r="G29" s="657"/>
      <c r="H29" s="657"/>
      <c r="I29" s="657"/>
      <c r="J29" s="657"/>
      <c r="K29" s="657"/>
      <c r="L29" s="657"/>
      <c r="M29" s="657"/>
      <c r="N29" s="657"/>
      <c r="O29" s="657"/>
      <c r="P29" s="657"/>
      <c r="Q29" s="658"/>
      <c r="R29" s="659">
        <v>1913462</v>
      </c>
      <c r="S29" s="660"/>
      <c r="T29" s="660"/>
      <c r="U29" s="660"/>
      <c r="V29" s="660"/>
      <c r="W29" s="660"/>
      <c r="X29" s="660"/>
      <c r="Y29" s="661"/>
      <c r="Z29" s="662">
        <v>6.2</v>
      </c>
      <c r="AA29" s="662"/>
      <c r="AB29" s="662"/>
      <c r="AC29" s="662"/>
      <c r="AD29" s="663" t="s">
        <v>233</v>
      </c>
      <c r="AE29" s="663"/>
      <c r="AF29" s="663"/>
      <c r="AG29" s="663"/>
      <c r="AH29" s="663"/>
      <c r="AI29" s="663"/>
      <c r="AJ29" s="663"/>
      <c r="AK29" s="663"/>
      <c r="AL29" s="664" t="s">
        <v>168</v>
      </c>
      <c r="AM29" s="665"/>
      <c r="AN29" s="665"/>
      <c r="AO29" s="666"/>
      <c r="AP29" s="638" t="s">
        <v>216</v>
      </c>
      <c r="AQ29" s="639"/>
      <c r="AR29" s="639"/>
      <c r="AS29" s="639"/>
      <c r="AT29" s="639"/>
      <c r="AU29" s="639"/>
      <c r="AV29" s="639"/>
      <c r="AW29" s="639"/>
      <c r="AX29" s="639"/>
      <c r="AY29" s="639"/>
      <c r="AZ29" s="639"/>
      <c r="BA29" s="639"/>
      <c r="BB29" s="639"/>
      <c r="BC29" s="639"/>
      <c r="BD29" s="639"/>
      <c r="BE29" s="639"/>
      <c r="BF29" s="640"/>
      <c r="BG29" s="638" t="s">
        <v>299</v>
      </c>
      <c r="BH29" s="699"/>
      <c r="BI29" s="699"/>
      <c r="BJ29" s="699"/>
      <c r="BK29" s="699"/>
      <c r="BL29" s="699"/>
      <c r="BM29" s="699"/>
      <c r="BN29" s="699"/>
      <c r="BO29" s="699"/>
      <c r="BP29" s="699"/>
      <c r="BQ29" s="700"/>
      <c r="BR29" s="638" t="s">
        <v>300</v>
      </c>
      <c r="BS29" s="699"/>
      <c r="BT29" s="699"/>
      <c r="BU29" s="699"/>
      <c r="BV29" s="699"/>
      <c r="BW29" s="699"/>
      <c r="BX29" s="699"/>
      <c r="BY29" s="699"/>
      <c r="BZ29" s="699"/>
      <c r="CA29" s="699"/>
      <c r="CB29" s="700"/>
      <c r="CD29" s="722" t="s">
        <v>301</v>
      </c>
      <c r="CE29" s="723"/>
      <c r="CF29" s="674" t="s">
        <v>64</v>
      </c>
      <c r="CG29" s="675"/>
      <c r="CH29" s="675"/>
      <c r="CI29" s="675"/>
      <c r="CJ29" s="675"/>
      <c r="CK29" s="675"/>
      <c r="CL29" s="675"/>
      <c r="CM29" s="675"/>
      <c r="CN29" s="675"/>
      <c r="CO29" s="675"/>
      <c r="CP29" s="675"/>
      <c r="CQ29" s="676"/>
      <c r="CR29" s="659">
        <v>3856642</v>
      </c>
      <c r="CS29" s="695"/>
      <c r="CT29" s="695"/>
      <c r="CU29" s="695"/>
      <c r="CV29" s="695"/>
      <c r="CW29" s="695"/>
      <c r="CX29" s="695"/>
      <c r="CY29" s="696"/>
      <c r="CZ29" s="664">
        <v>12.8</v>
      </c>
      <c r="DA29" s="693"/>
      <c r="DB29" s="693"/>
      <c r="DC29" s="697"/>
      <c r="DD29" s="668">
        <v>3856642</v>
      </c>
      <c r="DE29" s="695"/>
      <c r="DF29" s="695"/>
      <c r="DG29" s="695"/>
      <c r="DH29" s="695"/>
      <c r="DI29" s="695"/>
      <c r="DJ29" s="695"/>
      <c r="DK29" s="696"/>
      <c r="DL29" s="668">
        <v>3486642</v>
      </c>
      <c r="DM29" s="695"/>
      <c r="DN29" s="695"/>
      <c r="DO29" s="695"/>
      <c r="DP29" s="695"/>
      <c r="DQ29" s="695"/>
      <c r="DR29" s="695"/>
      <c r="DS29" s="695"/>
      <c r="DT29" s="695"/>
      <c r="DU29" s="695"/>
      <c r="DV29" s="696"/>
      <c r="DW29" s="664">
        <v>18.399999999999999</v>
      </c>
      <c r="DX29" s="693"/>
      <c r="DY29" s="693"/>
      <c r="DZ29" s="693"/>
      <c r="EA29" s="693"/>
      <c r="EB29" s="693"/>
      <c r="EC29" s="694"/>
    </row>
    <row r="30" spans="2:133" ht="11.25" customHeight="1">
      <c r="B30" s="656" t="s">
        <v>302</v>
      </c>
      <c r="C30" s="657"/>
      <c r="D30" s="657"/>
      <c r="E30" s="657"/>
      <c r="F30" s="657"/>
      <c r="G30" s="657"/>
      <c r="H30" s="657"/>
      <c r="I30" s="657"/>
      <c r="J30" s="657"/>
      <c r="K30" s="657"/>
      <c r="L30" s="657"/>
      <c r="M30" s="657"/>
      <c r="N30" s="657"/>
      <c r="O30" s="657"/>
      <c r="P30" s="657"/>
      <c r="Q30" s="658"/>
      <c r="R30" s="659">
        <v>82103</v>
      </c>
      <c r="S30" s="660"/>
      <c r="T30" s="660"/>
      <c r="U30" s="660"/>
      <c r="V30" s="660"/>
      <c r="W30" s="660"/>
      <c r="X30" s="660"/>
      <c r="Y30" s="661"/>
      <c r="Z30" s="662">
        <v>0.3</v>
      </c>
      <c r="AA30" s="662"/>
      <c r="AB30" s="662"/>
      <c r="AC30" s="662"/>
      <c r="AD30" s="663">
        <v>24249</v>
      </c>
      <c r="AE30" s="663"/>
      <c r="AF30" s="663"/>
      <c r="AG30" s="663"/>
      <c r="AH30" s="663"/>
      <c r="AI30" s="663"/>
      <c r="AJ30" s="663"/>
      <c r="AK30" s="663"/>
      <c r="AL30" s="664">
        <v>0.1</v>
      </c>
      <c r="AM30" s="665"/>
      <c r="AN30" s="665"/>
      <c r="AO30" s="666"/>
      <c r="AP30" s="707" t="s">
        <v>303</v>
      </c>
      <c r="AQ30" s="708"/>
      <c r="AR30" s="708"/>
      <c r="AS30" s="708"/>
      <c r="AT30" s="713" t="s">
        <v>304</v>
      </c>
      <c r="AU30" s="210"/>
      <c r="AV30" s="210"/>
      <c r="AW30" s="210"/>
      <c r="AX30" s="645" t="s">
        <v>180</v>
      </c>
      <c r="AY30" s="646"/>
      <c r="AZ30" s="646"/>
      <c r="BA30" s="646"/>
      <c r="BB30" s="646"/>
      <c r="BC30" s="646"/>
      <c r="BD30" s="646"/>
      <c r="BE30" s="646"/>
      <c r="BF30" s="647"/>
      <c r="BG30" s="719">
        <v>98.7</v>
      </c>
      <c r="BH30" s="720"/>
      <c r="BI30" s="720"/>
      <c r="BJ30" s="720"/>
      <c r="BK30" s="720"/>
      <c r="BL30" s="720"/>
      <c r="BM30" s="654">
        <v>94.6</v>
      </c>
      <c r="BN30" s="720"/>
      <c r="BO30" s="720"/>
      <c r="BP30" s="720"/>
      <c r="BQ30" s="721"/>
      <c r="BR30" s="719">
        <v>98.7</v>
      </c>
      <c r="BS30" s="720"/>
      <c r="BT30" s="720"/>
      <c r="BU30" s="720"/>
      <c r="BV30" s="720"/>
      <c r="BW30" s="720"/>
      <c r="BX30" s="654">
        <v>93.6</v>
      </c>
      <c r="BY30" s="720"/>
      <c r="BZ30" s="720"/>
      <c r="CA30" s="720"/>
      <c r="CB30" s="721"/>
      <c r="CD30" s="724"/>
      <c r="CE30" s="725"/>
      <c r="CF30" s="674" t="s">
        <v>305</v>
      </c>
      <c r="CG30" s="675"/>
      <c r="CH30" s="675"/>
      <c r="CI30" s="675"/>
      <c r="CJ30" s="675"/>
      <c r="CK30" s="675"/>
      <c r="CL30" s="675"/>
      <c r="CM30" s="675"/>
      <c r="CN30" s="675"/>
      <c r="CO30" s="675"/>
      <c r="CP30" s="675"/>
      <c r="CQ30" s="676"/>
      <c r="CR30" s="659">
        <v>3525409</v>
      </c>
      <c r="CS30" s="660"/>
      <c r="CT30" s="660"/>
      <c r="CU30" s="660"/>
      <c r="CV30" s="660"/>
      <c r="CW30" s="660"/>
      <c r="CX30" s="660"/>
      <c r="CY30" s="661"/>
      <c r="CZ30" s="664">
        <v>11.7</v>
      </c>
      <c r="DA30" s="693"/>
      <c r="DB30" s="693"/>
      <c r="DC30" s="697"/>
      <c r="DD30" s="668">
        <v>3525409</v>
      </c>
      <c r="DE30" s="660"/>
      <c r="DF30" s="660"/>
      <c r="DG30" s="660"/>
      <c r="DH30" s="660"/>
      <c r="DI30" s="660"/>
      <c r="DJ30" s="660"/>
      <c r="DK30" s="661"/>
      <c r="DL30" s="668">
        <v>3155409</v>
      </c>
      <c r="DM30" s="660"/>
      <c r="DN30" s="660"/>
      <c r="DO30" s="660"/>
      <c r="DP30" s="660"/>
      <c r="DQ30" s="660"/>
      <c r="DR30" s="660"/>
      <c r="DS30" s="660"/>
      <c r="DT30" s="660"/>
      <c r="DU30" s="660"/>
      <c r="DV30" s="661"/>
      <c r="DW30" s="664">
        <v>16.600000000000001</v>
      </c>
      <c r="DX30" s="693"/>
      <c r="DY30" s="693"/>
      <c r="DZ30" s="693"/>
      <c r="EA30" s="693"/>
      <c r="EB30" s="693"/>
      <c r="EC30" s="694"/>
    </row>
    <row r="31" spans="2:133" ht="11.25" customHeight="1">
      <c r="B31" s="656" t="s">
        <v>306</v>
      </c>
      <c r="C31" s="657"/>
      <c r="D31" s="657"/>
      <c r="E31" s="657"/>
      <c r="F31" s="657"/>
      <c r="G31" s="657"/>
      <c r="H31" s="657"/>
      <c r="I31" s="657"/>
      <c r="J31" s="657"/>
      <c r="K31" s="657"/>
      <c r="L31" s="657"/>
      <c r="M31" s="657"/>
      <c r="N31" s="657"/>
      <c r="O31" s="657"/>
      <c r="P31" s="657"/>
      <c r="Q31" s="658"/>
      <c r="R31" s="659">
        <v>143731</v>
      </c>
      <c r="S31" s="660"/>
      <c r="T31" s="660"/>
      <c r="U31" s="660"/>
      <c r="V31" s="660"/>
      <c r="W31" s="660"/>
      <c r="X31" s="660"/>
      <c r="Y31" s="661"/>
      <c r="Z31" s="662">
        <v>0.5</v>
      </c>
      <c r="AA31" s="662"/>
      <c r="AB31" s="662"/>
      <c r="AC31" s="662"/>
      <c r="AD31" s="663" t="s">
        <v>239</v>
      </c>
      <c r="AE31" s="663"/>
      <c r="AF31" s="663"/>
      <c r="AG31" s="663"/>
      <c r="AH31" s="663"/>
      <c r="AI31" s="663"/>
      <c r="AJ31" s="663"/>
      <c r="AK31" s="663"/>
      <c r="AL31" s="664" t="s">
        <v>233</v>
      </c>
      <c r="AM31" s="665"/>
      <c r="AN31" s="665"/>
      <c r="AO31" s="666"/>
      <c r="AP31" s="709"/>
      <c r="AQ31" s="710"/>
      <c r="AR31" s="710"/>
      <c r="AS31" s="710"/>
      <c r="AT31" s="714"/>
      <c r="AU31" s="209" t="s">
        <v>307</v>
      </c>
      <c r="AV31" s="209"/>
      <c r="AW31" s="209"/>
      <c r="AX31" s="656" t="s">
        <v>308</v>
      </c>
      <c r="AY31" s="657"/>
      <c r="AZ31" s="657"/>
      <c r="BA31" s="657"/>
      <c r="BB31" s="657"/>
      <c r="BC31" s="657"/>
      <c r="BD31" s="657"/>
      <c r="BE31" s="657"/>
      <c r="BF31" s="658"/>
      <c r="BG31" s="716">
        <v>98.6</v>
      </c>
      <c r="BH31" s="695"/>
      <c r="BI31" s="695"/>
      <c r="BJ31" s="695"/>
      <c r="BK31" s="695"/>
      <c r="BL31" s="695"/>
      <c r="BM31" s="665">
        <v>94.6</v>
      </c>
      <c r="BN31" s="717"/>
      <c r="BO31" s="717"/>
      <c r="BP31" s="717"/>
      <c r="BQ31" s="718"/>
      <c r="BR31" s="716">
        <v>98.7</v>
      </c>
      <c r="BS31" s="695"/>
      <c r="BT31" s="695"/>
      <c r="BU31" s="695"/>
      <c r="BV31" s="695"/>
      <c r="BW31" s="695"/>
      <c r="BX31" s="665">
        <v>93.4</v>
      </c>
      <c r="BY31" s="717"/>
      <c r="BZ31" s="717"/>
      <c r="CA31" s="717"/>
      <c r="CB31" s="718"/>
      <c r="CD31" s="724"/>
      <c r="CE31" s="725"/>
      <c r="CF31" s="674" t="s">
        <v>309</v>
      </c>
      <c r="CG31" s="675"/>
      <c r="CH31" s="675"/>
      <c r="CI31" s="675"/>
      <c r="CJ31" s="675"/>
      <c r="CK31" s="675"/>
      <c r="CL31" s="675"/>
      <c r="CM31" s="675"/>
      <c r="CN31" s="675"/>
      <c r="CO31" s="675"/>
      <c r="CP31" s="675"/>
      <c r="CQ31" s="676"/>
      <c r="CR31" s="659">
        <v>331233</v>
      </c>
      <c r="CS31" s="695"/>
      <c r="CT31" s="695"/>
      <c r="CU31" s="695"/>
      <c r="CV31" s="695"/>
      <c r="CW31" s="695"/>
      <c r="CX31" s="695"/>
      <c r="CY31" s="696"/>
      <c r="CZ31" s="664">
        <v>1.1000000000000001</v>
      </c>
      <c r="DA31" s="693"/>
      <c r="DB31" s="693"/>
      <c r="DC31" s="697"/>
      <c r="DD31" s="668">
        <v>331233</v>
      </c>
      <c r="DE31" s="695"/>
      <c r="DF31" s="695"/>
      <c r="DG31" s="695"/>
      <c r="DH31" s="695"/>
      <c r="DI31" s="695"/>
      <c r="DJ31" s="695"/>
      <c r="DK31" s="696"/>
      <c r="DL31" s="668">
        <v>331233</v>
      </c>
      <c r="DM31" s="695"/>
      <c r="DN31" s="695"/>
      <c r="DO31" s="695"/>
      <c r="DP31" s="695"/>
      <c r="DQ31" s="695"/>
      <c r="DR31" s="695"/>
      <c r="DS31" s="695"/>
      <c r="DT31" s="695"/>
      <c r="DU31" s="695"/>
      <c r="DV31" s="696"/>
      <c r="DW31" s="664">
        <v>1.7</v>
      </c>
      <c r="DX31" s="693"/>
      <c r="DY31" s="693"/>
      <c r="DZ31" s="693"/>
      <c r="EA31" s="693"/>
      <c r="EB31" s="693"/>
      <c r="EC31" s="694"/>
    </row>
    <row r="32" spans="2:133" ht="11.25" customHeight="1">
      <c r="B32" s="656" t="s">
        <v>310</v>
      </c>
      <c r="C32" s="657"/>
      <c r="D32" s="657"/>
      <c r="E32" s="657"/>
      <c r="F32" s="657"/>
      <c r="G32" s="657"/>
      <c r="H32" s="657"/>
      <c r="I32" s="657"/>
      <c r="J32" s="657"/>
      <c r="K32" s="657"/>
      <c r="L32" s="657"/>
      <c r="M32" s="657"/>
      <c r="N32" s="657"/>
      <c r="O32" s="657"/>
      <c r="P32" s="657"/>
      <c r="Q32" s="658"/>
      <c r="R32" s="659">
        <v>616825</v>
      </c>
      <c r="S32" s="660"/>
      <c r="T32" s="660"/>
      <c r="U32" s="660"/>
      <c r="V32" s="660"/>
      <c r="W32" s="660"/>
      <c r="X32" s="660"/>
      <c r="Y32" s="661"/>
      <c r="Z32" s="662">
        <v>2</v>
      </c>
      <c r="AA32" s="662"/>
      <c r="AB32" s="662"/>
      <c r="AC32" s="662"/>
      <c r="AD32" s="663" t="s">
        <v>121</v>
      </c>
      <c r="AE32" s="663"/>
      <c r="AF32" s="663"/>
      <c r="AG32" s="663"/>
      <c r="AH32" s="663"/>
      <c r="AI32" s="663"/>
      <c r="AJ32" s="663"/>
      <c r="AK32" s="663"/>
      <c r="AL32" s="664" t="s">
        <v>233</v>
      </c>
      <c r="AM32" s="665"/>
      <c r="AN32" s="665"/>
      <c r="AO32" s="666"/>
      <c r="AP32" s="711"/>
      <c r="AQ32" s="712"/>
      <c r="AR32" s="712"/>
      <c r="AS32" s="712"/>
      <c r="AT32" s="715"/>
      <c r="AU32" s="211"/>
      <c r="AV32" s="211"/>
      <c r="AW32" s="211"/>
      <c r="AX32" s="704" t="s">
        <v>311</v>
      </c>
      <c r="AY32" s="705"/>
      <c r="AZ32" s="705"/>
      <c r="BA32" s="705"/>
      <c r="BB32" s="705"/>
      <c r="BC32" s="705"/>
      <c r="BD32" s="705"/>
      <c r="BE32" s="705"/>
      <c r="BF32" s="706"/>
      <c r="BG32" s="728">
        <v>98.7</v>
      </c>
      <c r="BH32" s="729"/>
      <c r="BI32" s="729"/>
      <c r="BJ32" s="729"/>
      <c r="BK32" s="729"/>
      <c r="BL32" s="729"/>
      <c r="BM32" s="730">
        <v>94.1</v>
      </c>
      <c r="BN32" s="729"/>
      <c r="BO32" s="729"/>
      <c r="BP32" s="729"/>
      <c r="BQ32" s="731"/>
      <c r="BR32" s="728">
        <v>98.7</v>
      </c>
      <c r="BS32" s="729"/>
      <c r="BT32" s="729"/>
      <c r="BU32" s="729"/>
      <c r="BV32" s="729"/>
      <c r="BW32" s="729"/>
      <c r="BX32" s="730">
        <v>93.3</v>
      </c>
      <c r="BY32" s="729"/>
      <c r="BZ32" s="729"/>
      <c r="CA32" s="729"/>
      <c r="CB32" s="731"/>
      <c r="CD32" s="726"/>
      <c r="CE32" s="727"/>
      <c r="CF32" s="674" t="s">
        <v>312</v>
      </c>
      <c r="CG32" s="675"/>
      <c r="CH32" s="675"/>
      <c r="CI32" s="675"/>
      <c r="CJ32" s="675"/>
      <c r="CK32" s="675"/>
      <c r="CL32" s="675"/>
      <c r="CM32" s="675"/>
      <c r="CN32" s="675"/>
      <c r="CO32" s="675"/>
      <c r="CP32" s="675"/>
      <c r="CQ32" s="676"/>
      <c r="CR32" s="659" t="s">
        <v>121</v>
      </c>
      <c r="CS32" s="660"/>
      <c r="CT32" s="660"/>
      <c r="CU32" s="660"/>
      <c r="CV32" s="660"/>
      <c r="CW32" s="660"/>
      <c r="CX32" s="660"/>
      <c r="CY32" s="661"/>
      <c r="CZ32" s="664" t="s">
        <v>121</v>
      </c>
      <c r="DA32" s="693"/>
      <c r="DB32" s="693"/>
      <c r="DC32" s="697"/>
      <c r="DD32" s="668" t="s">
        <v>233</v>
      </c>
      <c r="DE32" s="660"/>
      <c r="DF32" s="660"/>
      <c r="DG32" s="660"/>
      <c r="DH32" s="660"/>
      <c r="DI32" s="660"/>
      <c r="DJ32" s="660"/>
      <c r="DK32" s="661"/>
      <c r="DL32" s="668" t="s">
        <v>233</v>
      </c>
      <c r="DM32" s="660"/>
      <c r="DN32" s="660"/>
      <c r="DO32" s="660"/>
      <c r="DP32" s="660"/>
      <c r="DQ32" s="660"/>
      <c r="DR32" s="660"/>
      <c r="DS32" s="660"/>
      <c r="DT32" s="660"/>
      <c r="DU32" s="660"/>
      <c r="DV32" s="661"/>
      <c r="DW32" s="664" t="s">
        <v>233</v>
      </c>
      <c r="DX32" s="693"/>
      <c r="DY32" s="693"/>
      <c r="DZ32" s="693"/>
      <c r="EA32" s="693"/>
      <c r="EB32" s="693"/>
      <c r="EC32" s="694"/>
    </row>
    <row r="33" spans="2:133" ht="11.25" customHeight="1">
      <c r="B33" s="656" t="s">
        <v>313</v>
      </c>
      <c r="C33" s="657"/>
      <c r="D33" s="657"/>
      <c r="E33" s="657"/>
      <c r="F33" s="657"/>
      <c r="G33" s="657"/>
      <c r="H33" s="657"/>
      <c r="I33" s="657"/>
      <c r="J33" s="657"/>
      <c r="K33" s="657"/>
      <c r="L33" s="657"/>
      <c r="M33" s="657"/>
      <c r="N33" s="657"/>
      <c r="O33" s="657"/>
      <c r="P33" s="657"/>
      <c r="Q33" s="658"/>
      <c r="R33" s="659">
        <v>533564</v>
      </c>
      <c r="S33" s="660"/>
      <c r="T33" s="660"/>
      <c r="U33" s="660"/>
      <c r="V33" s="660"/>
      <c r="W33" s="660"/>
      <c r="X33" s="660"/>
      <c r="Y33" s="661"/>
      <c r="Z33" s="662">
        <v>1.7</v>
      </c>
      <c r="AA33" s="662"/>
      <c r="AB33" s="662"/>
      <c r="AC33" s="662"/>
      <c r="AD33" s="663" t="s">
        <v>233</v>
      </c>
      <c r="AE33" s="663"/>
      <c r="AF33" s="663"/>
      <c r="AG33" s="663"/>
      <c r="AH33" s="663"/>
      <c r="AI33" s="663"/>
      <c r="AJ33" s="663"/>
      <c r="AK33" s="663"/>
      <c r="AL33" s="664" t="s">
        <v>239</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314</v>
      </c>
      <c r="CE33" s="675"/>
      <c r="CF33" s="675"/>
      <c r="CG33" s="675"/>
      <c r="CH33" s="675"/>
      <c r="CI33" s="675"/>
      <c r="CJ33" s="675"/>
      <c r="CK33" s="675"/>
      <c r="CL33" s="675"/>
      <c r="CM33" s="675"/>
      <c r="CN33" s="675"/>
      <c r="CO33" s="675"/>
      <c r="CP33" s="675"/>
      <c r="CQ33" s="676"/>
      <c r="CR33" s="659">
        <v>11554254</v>
      </c>
      <c r="CS33" s="695"/>
      <c r="CT33" s="695"/>
      <c r="CU33" s="695"/>
      <c r="CV33" s="695"/>
      <c r="CW33" s="695"/>
      <c r="CX33" s="695"/>
      <c r="CY33" s="696"/>
      <c r="CZ33" s="664">
        <v>38.299999999999997</v>
      </c>
      <c r="DA33" s="693"/>
      <c r="DB33" s="693"/>
      <c r="DC33" s="697"/>
      <c r="DD33" s="668">
        <v>9396576</v>
      </c>
      <c r="DE33" s="695"/>
      <c r="DF33" s="695"/>
      <c r="DG33" s="695"/>
      <c r="DH33" s="695"/>
      <c r="DI33" s="695"/>
      <c r="DJ33" s="695"/>
      <c r="DK33" s="696"/>
      <c r="DL33" s="668">
        <v>6931440</v>
      </c>
      <c r="DM33" s="695"/>
      <c r="DN33" s="695"/>
      <c r="DO33" s="695"/>
      <c r="DP33" s="695"/>
      <c r="DQ33" s="695"/>
      <c r="DR33" s="695"/>
      <c r="DS33" s="695"/>
      <c r="DT33" s="695"/>
      <c r="DU33" s="695"/>
      <c r="DV33" s="696"/>
      <c r="DW33" s="664">
        <v>36.5</v>
      </c>
      <c r="DX33" s="693"/>
      <c r="DY33" s="693"/>
      <c r="DZ33" s="693"/>
      <c r="EA33" s="693"/>
      <c r="EB33" s="693"/>
      <c r="EC33" s="694"/>
    </row>
    <row r="34" spans="2:133" ht="11.25" customHeight="1">
      <c r="B34" s="656" t="s">
        <v>315</v>
      </c>
      <c r="C34" s="657"/>
      <c r="D34" s="657"/>
      <c r="E34" s="657"/>
      <c r="F34" s="657"/>
      <c r="G34" s="657"/>
      <c r="H34" s="657"/>
      <c r="I34" s="657"/>
      <c r="J34" s="657"/>
      <c r="K34" s="657"/>
      <c r="L34" s="657"/>
      <c r="M34" s="657"/>
      <c r="N34" s="657"/>
      <c r="O34" s="657"/>
      <c r="P34" s="657"/>
      <c r="Q34" s="658"/>
      <c r="R34" s="659">
        <v>1258935</v>
      </c>
      <c r="S34" s="660"/>
      <c r="T34" s="660"/>
      <c r="U34" s="660"/>
      <c r="V34" s="660"/>
      <c r="W34" s="660"/>
      <c r="X34" s="660"/>
      <c r="Y34" s="661"/>
      <c r="Z34" s="662">
        <v>4.0999999999999996</v>
      </c>
      <c r="AA34" s="662"/>
      <c r="AB34" s="662"/>
      <c r="AC34" s="662"/>
      <c r="AD34" s="663">
        <v>51212</v>
      </c>
      <c r="AE34" s="663"/>
      <c r="AF34" s="663"/>
      <c r="AG34" s="663"/>
      <c r="AH34" s="663"/>
      <c r="AI34" s="663"/>
      <c r="AJ34" s="663"/>
      <c r="AK34" s="663"/>
      <c r="AL34" s="664">
        <v>0.3</v>
      </c>
      <c r="AM34" s="665"/>
      <c r="AN34" s="665"/>
      <c r="AO34" s="666"/>
      <c r="AP34" s="214"/>
      <c r="AQ34" s="638" t="s">
        <v>316</v>
      </c>
      <c r="AR34" s="639"/>
      <c r="AS34" s="639"/>
      <c r="AT34" s="639"/>
      <c r="AU34" s="639"/>
      <c r="AV34" s="639"/>
      <c r="AW34" s="639"/>
      <c r="AX34" s="639"/>
      <c r="AY34" s="639"/>
      <c r="AZ34" s="639"/>
      <c r="BA34" s="639"/>
      <c r="BB34" s="639"/>
      <c r="BC34" s="639"/>
      <c r="BD34" s="639"/>
      <c r="BE34" s="639"/>
      <c r="BF34" s="640"/>
      <c r="BG34" s="638" t="s">
        <v>317</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318</v>
      </c>
      <c r="CE34" s="675"/>
      <c r="CF34" s="675"/>
      <c r="CG34" s="675"/>
      <c r="CH34" s="675"/>
      <c r="CI34" s="675"/>
      <c r="CJ34" s="675"/>
      <c r="CK34" s="675"/>
      <c r="CL34" s="675"/>
      <c r="CM34" s="675"/>
      <c r="CN34" s="675"/>
      <c r="CO34" s="675"/>
      <c r="CP34" s="675"/>
      <c r="CQ34" s="676"/>
      <c r="CR34" s="659">
        <v>2901464</v>
      </c>
      <c r="CS34" s="660"/>
      <c r="CT34" s="660"/>
      <c r="CU34" s="660"/>
      <c r="CV34" s="660"/>
      <c r="CW34" s="660"/>
      <c r="CX34" s="660"/>
      <c r="CY34" s="661"/>
      <c r="CZ34" s="664">
        <v>9.6</v>
      </c>
      <c r="DA34" s="693"/>
      <c r="DB34" s="693"/>
      <c r="DC34" s="697"/>
      <c r="DD34" s="668">
        <v>2163633</v>
      </c>
      <c r="DE34" s="660"/>
      <c r="DF34" s="660"/>
      <c r="DG34" s="660"/>
      <c r="DH34" s="660"/>
      <c r="DI34" s="660"/>
      <c r="DJ34" s="660"/>
      <c r="DK34" s="661"/>
      <c r="DL34" s="668">
        <v>1977965</v>
      </c>
      <c r="DM34" s="660"/>
      <c r="DN34" s="660"/>
      <c r="DO34" s="660"/>
      <c r="DP34" s="660"/>
      <c r="DQ34" s="660"/>
      <c r="DR34" s="660"/>
      <c r="DS34" s="660"/>
      <c r="DT34" s="660"/>
      <c r="DU34" s="660"/>
      <c r="DV34" s="661"/>
      <c r="DW34" s="664">
        <v>10.4</v>
      </c>
      <c r="DX34" s="693"/>
      <c r="DY34" s="693"/>
      <c r="DZ34" s="693"/>
      <c r="EA34" s="693"/>
      <c r="EB34" s="693"/>
      <c r="EC34" s="694"/>
    </row>
    <row r="35" spans="2:133" ht="11.25" customHeight="1">
      <c r="B35" s="656" t="s">
        <v>319</v>
      </c>
      <c r="C35" s="657"/>
      <c r="D35" s="657"/>
      <c r="E35" s="657"/>
      <c r="F35" s="657"/>
      <c r="G35" s="657"/>
      <c r="H35" s="657"/>
      <c r="I35" s="657"/>
      <c r="J35" s="657"/>
      <c r="K35" s="657"/>
      <c r="L35" s="657"/>
      <c r="M35" s="657"/>
      <c r="N35" s="657"/>
      <c r="O35" s="657"/>
      <c r="P35" s="657"/>
      <c r="Q35" s="658"/>
      <c r="R35" s="659">
        <v>3163500</v>
      </c>
      <c r="S35" s="660"/>
      <c r="T35" s="660"/>
      <c r="U35" s="660"/>
      <c r="V35" s="660"/>
      <c r="W35" s="660"/>
      <c r="X35" s="660"/>
      <c r="Y35" s="661"/>
      <c r="Z35" s="662">
        <v>10.3</v>
      </c>
      <c r="AA35" s="662"/>
      <c r="AB35" s="662"/>
      <c r="AC35" s="662"/>
      <c r="AD35" s="663" t="s">
        <v>233</v>
      </c>
      <c r="AE35" s="663"/>
      <c r="AF35" s="663"/>
      <c r="AG35" s="663"/>
      <c r="AH35" s="663"/>
      <c r="AI35" s="663"/>
      <c r="AJ35" s="663"/>
      <c r="AK35" s="663"/>
      <c r="AL35" s="664" t="s">
        <v>121</v>
      </c>
      <c r="AM35" s="665"/>
      <c r="AN35" s="665"/>
      <c r="AO35" s="666"/>
      <c r="AP35" s="214"/>
      <c r="AQ35" s="732" t="s">
        <v>320</v>
      </c>
      <c r="AR35" s="733"/>
      <c r="AS35" s="733"/>
      <c r="AT35" s="733"/>
      <c r="AU35" s="733"/>
      <c r="AV35" s="733"/>
      <c r="AW35" s="733"/>
      <c r="AX35" s="733"/>
      <c r="AY35" s="734"/>
      <c r="AZ35" s="648">
        <v>4045399</v>
      </c>
      <c r="BA35" s="649"/>
      <c r="BB35" s="649"/>
      <c r="BC35" s="649"/>
      <c r="BD35" s="649"/>
      <c r="BE35" s="649"/>
      <c r="BF35" s="735"/>
      <c r="BG35" s="670" t="s">
        <v>321</v>
      </c>
      <c r="BH35" s="671"/>
      <c r="BI35" s="671"/>
      <c r="BJ35" s="671"/>
      <c r="BK35" s="671"/>
      <c r="BL35" s="671"/>
      <c r="BM35" s="671"/>
      <c r="BN35" s="671"/>
      <c r="BO35" s="671"/>
      <c r="BP35" s="671"/>
      <c r="BQ35" s="671"/>
      <c r="BR35" s="671"/>
      <c r="BS35" s="671"/>
      <c r="BT35" s="671"/>
      <c r="BU35" s="672"/>
      <c r="BV35" s="648">
        <v>1419604</v>
      </c>
      <c r="BW35" s="649"/>
      <c r="BX35" s="649"/>
      <c r="BY35" s="649"/>
      <c r="BZ35" s="649"/>
      <c r="CA35" s="649"/>
      <c r="CB35" s="735"/>
      <c r="CD35" s="674" t="s">
        <v>322</v>
      </c>
      <c r="CE35" s="675"/>
      <c r="CF35" s="675"/>
      <c r="CG35" s="675"/>
      <c r="CH35" s="675"/>
      <c r="CI35" s="675"/>
      <c r="CJ35" s="675"/>
      <c r="CK35" s="675"/>
      <c r="CL35" s="675"/>
      <c r="CM35" s="675"/>
      <c r="CN35" s="675"/>
      <c r="CO35" s="675"/>
      <c r="CP35" s="675"/>
      <c r="CQ35" s="676"/>
      <c r="CR35" s="659">
        <v>76142</v>
      </c>
      <c r="CS35" s="695"/>
      <c r="CT35" s="695"/>
      <c r="CU35" s="695"/>
      <c r="CV35" s="695"/>
      <c r="CW35" s="695"/>
      <c r="CX35" s="695"/>
      <c r="CY35" s="696"/>
      <c r="CZ35" s="664">
        <v>0.3</v>
      </c>
      <c r="DA35" s="693"/>
      <c r="DB35" s="693"/>
      <c r="DC35" s="697"/>
      <c r="DD35" s="668">
        <v>64013</v>
      </c>
      <c r="DE35" s="695"/>
      <c r="DF35" s="695"/>
      <c r="DG35" s="695"/>
      <c r="DH35" s="695"/>
      <c r="DI35" s="695"/>
      <c r="DJ35" s="695"/>
      <c r="DK35" s="696"/>
      <c r="DL35" s="668">
        <v>46883</v>
      </c>
      <c r="DM35" s="695"/>
      <c r="DN35" s="695"/>
      <c r="DO35" s="695"/>
      <c r="DP35" s="695"/>
      <c r="DQ35" s="695"/>
      <c r="DR35" s="695"/>
      <c r="DS35" s="695"/>
      <c r="DT35" s="695"/>
      <c r="DU35" s="695"/>
      <c r="DV35" s="696"/>
      <c r="DW35" s="664">
        <v>0.2</v>
      </c>
      <c r="DX35" s="693"/>
      <c r="DY35" s="693"/>
      <c r="DZ35" s="693"/>
      <c r="EA35" s="693"/>
      <c r="EB35" s="693"/>
      <c r="EC35" s="694"/>
    </row>
    <row r="36" spans="2:133" ht="11.25" customHeight="1">
      <c r="B36" s="656" t="s">
        <v>323</v>
      </c>
      <c r="C36" s="657"/>
      <c r="D36" s="657"/>
      <c r="E36" s="657"/>
      <c r="F36" s="657"/>
      <c r="G36" s="657"/>
      <c r="H36" s="657"/>
      <c r="I36" s="657"/>
      <c r="J36" s="657"/>
      <c r="K36" s="657"/>
      <c r="L36" s="657"/>
      <c r="M36" s="657"/>
      <c r="N36" s="657"/>
      <c r="O36" s="657"/>
      <c r="P36" s="657"/>
      <c r="Q36" s="658"/>
      <c r="R36" s="659" t="s">
        <v>121</v>
      </c>
      <c r="S36" s="660"/>
      <c r="T36" s="660"/>
      <c r="U36" s="660"/>
      <c r="V36" s="660"/>
      <c r="W36" s="660"/>
      <c r="X36" s="660"/>
      <c r="Y36" s="661"/>
      <c r="Z36" s="662" t="s">
        <v>233</v>
      </c>
      <c r="AA36" s="662"/>
      <c r="AB36" s="662"/>
      <c r="AC36" s="662"/>
      <c r="AD36" s="663" t="s">
        <v>121</v>
      </c>
      <c r="AE36" s="663"/>
      <c r="AF36" s="663"/>
      <c r="AG36" s="663"/>
      <c r="AH36" s="663"/>
      <c r="AI36" s="663"/>
      <c r="AJ36" s="663"/>
      <c r="AK36" s="663"/>
      <c r="AL36" s="664" t="s">
        <v>233</v>
      </c>
      <c r="AM36" s="665"/>
      <c r="AN36" s="665"/>
      <c r="AO36" s="666"/>
      <c r="AQ36" s="736" t="s">
        <v>324</v>
      </c>
      <c r="AR36" s="737"/>
      <c r="AS36" s="737"/>
      <c r="AT36" s="737"/>
      <c r="AU36" s="737"/>
      <c r="AV36" s="737"/>
      <c r="AW36" s="737"/>
      <c r="AX36" s="737"/>
      <c r="AY36" s="738"/>
      <c r="AZ36" s="659">
        <v>611917</v>
      </c>
      <c r="BA36" s="660"/>
      <c r="BB36" s="660"/>
      <c r="BC36" s="660"/>
      <c r="BD36" s="695"/>
      <c r="BE36" s="695"/>
      <c r="BF36" s="718"/>
      <c r="BG36" s="674" t="s">
        <v>325</v>
      </c>
      <c r="BH36" s="675"/>
      <c r="BI36" s="675"/>
      <c r="BJ36" s="675"/>
      <c r="BK36" s="675"/>
      <c r="BL36" s="675"/>
      <c r="BM36" s="675"/>
      <c r="BN36" s="675"/>
      <c r="BO36" s="675"/>
      <c r="BP36" s="675"/>
      <c r="BQ36" s="675"/>
      <c r="BR36" s="675"/>
      <c r="BS36" s="675"/>
      <c r="BT36" s="675"/>
      <c r="BU36" s="676"/>
      <c r="BV36" s="659">
        <v>1329100</v>
      </c>
      <c r="BW36" s="660"/>
      <c r="BX36" s="660"/>
      <c r="BY36" s="660"/>
      <c r="BZ36" s="660"/>
      <c r="CA36" s="660"/>
      <c r="CB36" s="669"/>
      <c r="CD36" s="674" t="s">
        <v>326</v>
      </c>
      <c r="CE36" s="675"/>
      <c r="CF36" s="675"/>
      <c r="CG36" s="675"/>
      <c r="CH36" s="675"/>
      <c r="CI36" s="675"/>
      <c r="CJ36" s="675"/>
      <c r="CK36" s="675"/>
      <c r="CL36" s="675"/>
      <c r="CM36" s="675"/>
      <c r="CN36" s="675"/>
      <c r="CO36" s="675"/>
      <c r="CP36" s="675"/>
      <c r="CQ36" s="676"/>
      <c r="CR36" s="659">
        <v>4506068</v>
      </c>
      <c r="CS36" s="660"/>
      <c r="CT36" s="660"/>
      <c r="CU36" s="660"/>
      <c r="CV36" s="660"/>
      <c r="CW36" s="660"/>
      <c r="CX36" s="660"/>
      <c r="CY36" s="661"/>
      <c r="CZ36" s="664">
        <v>14.9</v>
      </c>
      <c r="DA36" s="693"/>
      <c r="DB36" s="693"/>
      <c r="DC36" s="697"/>
      <c r="DD36" s="668">
        <v>4254104</v>
      </c>
      <c r="DE36" s="660"/>
      <c r="DF36" s="660"/>
      <c r="DG36" s="660"/>
      <c r="DH36" s="660"/>
      <c r="DI36" s="660"/>
      <c r="DJ36" s="660"/>
      <c r="DK36" s="661"/>
      <c r="DL36" s="668">
        <v>2352099</v>
      </c>
      <c r="DM36" s="660"/>
      <c r="DN36" s="660"/>
      <c r="DO36" s="660"/>
      <c r="DP36" s="660"/>
      <c r="DQ36" s="660"/>
      <c r="DR36" s="660"/>
      <c r="DS36" s="660"/>
      <c r="DT36" s="660"/>
      <c r="DU36" s="660"/>
      <c r="DV36" s="661"/>
      <c r="DW36" s="664">
        <v>12.4</v>
      </c>
      <c r="DX36" s="693"/>
      <c r="DY36" s="693"/>
      <c r="DZ36" s="693"/>
      <c r="EA36" s="693"/>
      <c r="EB36" s="693"/>
      <c r="EC36" s="694"/>
    </row>
    <row r="37" spans="2:133" ht="11.25" customHeight="1">
      <c r="B37" s="656" t="s">
        <v>327</v>
      </c>
      <c r="C37" s="657"/>
      <c r="D37" s="657"/>
      <c r="E37" s="657"/>
      <c r="F37" s="657"/>
      <c r="G37" s="657"/>
      <c r="H37" s="657"/>
      <c r="I37" s="657"/>
      <c r="J37" s="657"/>
      <c r="K37" s="657"/>
      <c r="L37" s="657"/>
      <c r="M37" s="657"/>
      <c r="N37" s="657"/>
      <c r="O37" s="657"/>
      <c r="P37" s="657"/>
      <c r="Q37" s="658"/>
      <c r="R37" s="659">
        <v>1425500</v>
      </c>
      <c r="S37" s="660"/>
      <c r="T37" s="660"/>
      <c r="U37" s="660"/>
      <c r="V37" s="660"/>
      <c r="W37" s="660"/>
      <c r="X37" s="660"/>
      <c r="Y37" s="661"/>
      <c r="Z37" s="662">
        <v>4.5999999999999996</v>
      </c>
      <c r="AA37" s="662"/>
      <c r="AB37" s="662"/>
      <c r="AC37" s="662"/>
      <c r="AD37" s="663" t="s">
        <v>168</v>
      </c>
      <c r="AE37" s="663"/>
      <c r="AF37" s="663"/>
      <c r="AG37" s="663"/>
      <c r="AH37" s="663"/>
      <c r="AI37" s="663"/>
      <c r="AJ37" s="663"/>
      <c r="AK37" s="663"/>
      <c r="AL37" s="664" t="s">
        <v>233</v>
      </c>
      <c r="AM37" s="665"/>
      <c r="AN37" s="665"/>
      <c r="AO37" s="666"/>
      <c r="AQ37" s="736" t="s">
        <v>328</v>
      </c>
      <c r="AR37" s="737"/>
      <c r="AS37" s="737"/>
      <c r="AT37" s="737"/>
      <c r="AU37" s="737"/>
      <c r="AV37" s="737"/>
      <c r="AW37" s="737"/>
      <c r="AX37" s="737"/>
      <c r="AY37" s="738"/>
      <c r="AZ37" s="659">
        <v>462632</v>
      </c>
      <c r="BA37" s="660"/>
      <c r="BB37" s="660"/>
      <c r="BC37" s="660"/>
      <c r="BD37" s="695"/>
      <c r="BE37" s="695"/>
      <c r="BF37" s="718"/>
      <c r="BG37" s="674" t="s">
        <v>329</v>
      </c>
      <c r="BH37" s="675"/>
      <c r="BI37" s="675"/>
      <c r="BJ37" s="675"/>
      <c r="BK37" s="675"/>
      <c r="BL37" s="675"/>
      <c r="BM37" s="675"/>
      <c r="BN37" s="675"/>
      <c r="BO37" s="675"/>
      <c r="BP37" s="675"/>
      <c r="BQ37" s="675"/>
      <c r="BR37" s="675"/>
      <c r="BS37" s="675"/>
      <c r="BT37" s="675"/>
      <c r="BU37" s="676"/>
      <c r="BV37" s="659">
        <v>14711</v>
      </c>
      <c r="BW37" s="660"/>
      <c r="BX37" s="660"/>
      <c r="BY37" s="660"/>
      <c r="BZ37" s="660"/>
      <c r="CA37" s="660"/>
      <c r="CB37" s="669"/>
      <c r="CD37" s="674" t="s">
        <v>330</v>
      </c>
      <c r="CE37" s="675"/>
      <c r="CF37" s="675"/>
      <c r="CG37" s="675"/>
      <c r="CH37" s="675"/>
      <c r="CI37" s="675"/>
      <c r="CJ37" s="675"/>
      <c r="CK37" s="675"/>
      <c r="CL37" s="675"/>
      <c r="CM37" s="675"/>
      <c r="CN37" s="675"/>
      <c r="CO37" s="675"/>
      <c r="CP37" s="675"/>
      <c r="CQ37" s="676"/>
      <c r="CR37" s="659">
        <v>2424073</v>
      </c>
      <c r="CS37" s="695"/>
      <c r="CT37" s="695"/>
      <c r="CU37" s="695"/>
      <c r="CV37" s="695"/>
      <c r="CW37" s="695"/>
      <c r="CX37" s="695"/>
      <c r="CY37" s="696"/>
      <c r="CZ37" s="664">
        <v>8</v>
      </c>
      <c r="DA37" s="693"/>
      <c r="DB37" s="693"/>
      <c r="DC37" s="697"/>
      <c r="DD37" s="668">
        <v>2424073</v>
      </c>
      <c r="DE37" s="695"/>
      <c r="DF37" s="695"/>
      <c r="DG37" s="695"/>
      <c r="DH37" s="695"/>
      <c r="DI37" s="695"/>
      <c r="DJ37" s="695"/>
      <c r="DK37" s="696"/>
      <c r="DL37" s="668">
        <v>1682419</v>
      </c>
      <c r="DM37" s="695"/>
      <c r="DN37" s="695"/>
      <c r="DO37" s="695"/>
      <c r="DP37" s="695"/>
      <c r="DQ37" s="695"/>
      <c r="DR37" s="695"/>
      <c r="DS37" s="695"/>
      <c r="DT37" s="695"/>
      <c r="DU37" s="695"/>
      <c r="DV37" s="696"/>
      <c r="DW37" s="664">
        <v>8.9</v>
      </c>
      <c r="DX37" s="693"/>
      <c r="DY37" s="693"/>
      <c r="DZ37" s="693"/>
      <c r="EA37" s="693"/>
      <c r="EB37" s="693"/>
      <c r="EC37" s="694"/>
    </row>
    <row r="38" spans="2:133" ht="11.25" customHeight="1">
      <c r="B38" s="704" t="s">
        <v>331</v>
      </c>
      <c r="C38" s="705"/>
      <c r="D38" s="705"/>
      <c r="E38" s="705"/>
      <c r="F38" s="705"/>
      <c r="G38" s="705"/>
      <c r="H38" s="705"/>
      <c r="I38" s="705"/>
      <c r="J38" s="705"/>
      <c r="K38" s="705"/>
      <c r="L38" s="705"/>
      <c r="M38" s="705"/>
      <c r="N38" s="705"/>
      <c r="O38" s="705"/>
      <c r="P38" s="705"/>
      <c r="Q38" s="706"/>
      <c r="R38" s="739">
        <v>30744037</v>
      </c>
      <c r="S38" s="740"/>
      <c r="T38" s="740"/>
      <c r="U38" s="740"/>
      <c r="V38" s="740"/>
      <c r="W38" s="740"/>
      <c r="X38" s="740"/>
      <c r="Y38" s="741"/>
      <c r="Z38" s="742">
        <v>100</v>
      </c>
      <c r="AA38" s="742"/>
      <c r="AB38" s="742"/>
      <c r="AC38" s="742"/>
      <c r="AD38" s="743">
        <v>17551367</v>
      </c>
      <c r="AE38" s="743"/>
      <c r="AF38" s="743"/>
      <c r="AG38" s="743"/>
      <c r="AH38" s="743"/>
      <c r="AI38" s="743"/>
      <c r="AJ38" s="743"/>
      <c r="AK38" s="743"/>
      <c r="AL38" s="744">
        <v>100</v>
      </c>
      <c r="AM38" s="730"/>
      <c r="AN38" s="730"/>
      <c r="AO38" s="745"/>
      <c r="AQ38" s="736" t="s">
        <v>332</v>
      </c>
      <c r="AR38" s="737"/>
      <c r="AS38" s="737"/>
      <c r="AT38" s="737"/>
      <c r="AU38" s="737"/>
      <c r="AV38" s="737"/>
      <c r="AW38" s="737"/>
      <c r="AX38" s="737"/>
      <c r="AY38" s="738"/>
      <c r="AZ38" s="659">
        <v>223959</v>
      </c>
      <c r="BA38" s="660"/>
      <c r="BB38" s="660"/>
      <c r="BC38" s="660"/>
      <c r="BD38" s="695"/>
      <c r="BE38" s="695"/>
      <c r="BF38" s="718"/>
      <c r="BG38" s="674" t="s">
        <v>333</v>
      </c>
      <c r="BH38" s="675"/>
      <c r="BI38" s="675"/>
      <c r="BJ38" s="675"/>
      <c r="BK38" s="675"/>
      <c r="BL38" s="675"/>
      <c r="BM38" s="675"/>
      <c r="BN38" s="675"/>
      <c r="BO38" s="675"/>
      <c r="BP38" s="675"/>
      <c r="BQ38" s="675"/>
      <c r="BR38" s="675"/>
      <c r="BS38" s="675"/>
      <c r="BT38" s="675"/>
      <c r="BU38" s="676"/>
      <c r="BV38" s="659">
        <v>23630</v>
      </c>
      <c r="BW38" s="660"/>
      <c r="BX38" s="660"/>
      <c r="BY38" s="660"/>
      <c r="BZ38" s="660"/>
      <c r="CA38" s="660"/>
      <c r="CB38" s="669"/>
      <c r="CD38" s="674" t="s">
        <v>334</v>
      </c>
      <c r="CE38" s="675"/>
      <c r="CF38" s="675"/>
      <c r="CG38" s="675"/>
      <c r="CH38" s="675"/>
      <c r="CI38" s="675"/>
      <c r="CJ38" s="675"/>
      <c r="CK38" s="675"/>
      <c r="CL38" s="675"/>
      <c r="CM38" s="675"/>
      <c r="CN38" s="675"/>
      <c r="CO38" s="675"/>
      <c r="CP38" s="675"/>
      <c r="CQ38" s="676"/>
      <c r="CR38" s="659">
        <v>3209523</v>
      </c>
      <c r="CS38" s="660"/>
      <c r="CT38" s="660"/>
      <c r="CU38" s="660"/>
      <c r="CV38" s="660"/>
      <c r="CW38" s="660"/>
      <c r="CX38" s="660"/>
      <c r="CY38" s="661"/>
      <c r="CZ38" s="664">
        <v>10.6</v>
      </c>
      <c r="DA38" s="693"/>
      <c r="DB38" s="693"/>
      <c r="DC38" s="697"/>
      <c r="DD38" s="668">
        <v>2663122</v>
      </c>
      <c r="DE38" s="660"/>
      <c r="DF38" s="660"/>
      <c r="DG38" s="660"/>
      <c r="DH38" s="660"/>
      <c r="DI38" s="660"/>
      <c r="DJ38" s="660"/>
      <c r="DK38" s="661"/>
      <c r="DL38" s="668">
        <v>2546395</v>
      </c>
      <c r="DM38" s="660"/>
      <c r="DN38" s="660"/>
      <c r="DO38" s="660"/>
      <c r="DP38" s="660"/>
      <c r="DQ38" s="660"/>
      <c r="DR38" s="660"/>
      <c r="DS38" s="660"/>
      <c r="DT38" s="660"/>
      <c r="DU38" s="660"/>
      <c r="DV38" s="661"/>
      <c r="DW38" s="664">
        <v>13.4</v>
      </c>
      <c r="DX38" s="693"/>
      <c r="DY38" s="693"/>
      <c r="DZ38" s="693"/>
      <c r="EA38" s="693"/>
      <c r="EB38" s="693"/>
      <c r="EC38" s="694"/>
    </row>
    <row r="39" spans="2:133" ht="11.25" customHeight="1">
      <c r="AQ39" s="736" t="s">
        <v>335</v>
      </c>
      <c r="AR39" s="737"/>
      <c r="AS39" s="737"/>
      <c r="AT39" s="737"/>
      <c r="AU39" s="737"/>
      <c r="AV39" s="737"/>
      <c r="AW39" s="737"/>
      <c r="AX39" s="737"/>
      <c r="AY39" s="738"/>
      <c r="AZ39" s="659">
        <v>75621</v>
      </c>
      <c r="BA39" s="660"/>
      <c r="BB39" s="660"/>
      <c r="BC39" s="660"/>
      <c r="BD39" s="695"/>
      <c r="BE39" s="695"/>
      <c r="BF39" s="718"/>
      <c r="BG39" s="750" t="s">
        <v>336</v>
      </c>
      <c r="BH39" s="751"/>
      <c r="BI39" s="751"/>
      <c r="BJ39" s="751"/>
      <c r="BK39" s="751"/>
      <c r="BL39" s="215"/>
      <c r="BM39" s="675" t="s">
        <v>337</v>
      </c>
      <c r="BN39" s="675"/>
      <c r="BO39" s="675"/>
      <c r="BP39" s="675"/>
      <c r="BQ39" s="675"/>
      <c r="BR39" s="675"/>
      <c r="BS39" s="675"/>
      <c r="BT39" s="675"/>
      <c r="BU39" s="676"/>
      <c r="BV39" s="659">
        <v>103</v>
      </c>
      <c r="BW39" s="660"/>
      <c r="BX39" s="660"/>
      <c r="BY39" s="660"/>
      <c r="BZ39" s="660"/>
      <c r="CA39" s="660"/>
      <c r="CB39" s="669"/>
      <c r="CD39" s="674" t="s">
        <v>338</v>
      </c>
      <c r="CE39" s="675"/>
      <c r="CF39" s="675"/>
      <c r="CG39" s="675"/>
      <c r="CH39" s="675"/>
      <c r="CI39" s="675"/>
      <c r="CJ39" s="675"/>
      <c r="CK39" s="675"/>
      <c r="CL39" s="675"/>
      <c r="CM39" s="675"/>
      <c r="CN39" s="675"/>
      <c r="CO39" s="675"/>
      <c r="CP39" s="675"/>
      <c r="CQ39" s="676"/>
      <c r="CR39" s="659">
        <v>159964</v>
      </c>
      <c r="CS39" s="695"/>
      <c r="CT39" s="695"/>
      <c r="CU39" s="695"/>
      <c r="CV39" s="695"/>
      <c r="CW39" s="695"/>
      <c r="CX39" s="695"/>
      <c r="CY39" s="696"/>
      <c r="CZ39" s="664">
        <v>0.5</v>
      </c>
      <c r="DA39" s="693"/>
      <c r="DB39" s="693"/>
      <c r="DC39" s="697"/>
      <c r="DD39" s="668">
        <v>100001</v>
      </c>
      <c r="DE39" s="695"/>
      <c r="DF39" s="695"/>
      <c r="DG39" s="695"/>
      <c r="DH39" s="695"/>
      <c r="DI39" s="695"/>
      <c r="DJ39" s="695"/>
      <c r="DK39" s="696"/>
      <c r="DL39" s="668" t="s">
        <v>233</v>
      </c>
      <c r="DM39" s="695"/>
      <c r="DN39" s="695"/>
      <c r="DO39" s="695"/>
      <c r="DP39" s="695"/>
      <c r="DQ39" s="695"/>
      <c r="DR39" s="695"/>
      <c r="DS39" s="695"/>
      <c r="DT39" s="695"/>
      <c r="DU39" s="695"/>
      <c r="DV39" s="696"/>
      <c r="DW39" s="664" t="s">
        <v>239</v>
      </c>
      <c r="DX39" s="693"/>
      <c r="DY39" s="693"/>
      <c r="DZ39" s="693"/>
      <c r="EA39" s="693"/>
      <c r="EB39" s="693"/>
      <c r="EC39" s="694"/>
    </row>
    <row r="40" spans="2:133" ht="11.25" customHeight="1">
      <c r="AQ40" s="736" t="s">
        <v>339</v>
      </c>
      <c r="AR40" s="737"/>
      <c r="AS40" s="737"/>
      <c r="AT40" s="737"/>
      <c r="AU40" s="737"/>
      <c r="AV40" s="737"/>
      <c r="AW40" s="737"/>
      <c r="AX40" s="737"/>
      <c r="AY40" s="738"/>
      <c r="AZ40" s="659">
        <v>687543</v>
      </c>
      <c r="BA40" s="660"/>
      <c r="BB40" s="660"/>
      <c r="BC40" s="660"/>
      <c r="BD40" s="695"/>
      <c r="BE40" s="695"/>
      <c r="BF40" s="718"/>
      <c r="BG40" s="750"/>
      <c r="BH40" s="751"/>
      <c r="BI40" s="751"/>
      <c r="BJ40" s="751"/>
      <c r="BK40" s="751"/>
      <c r="BL40" s="215"/>
      <c r="BM40" s="675" t="s">
        <v>340</v>
      </c>
      <c r="BN40" s="675"/>
      <c r="BO40" s="675"/>
      <c r="BP40" s="675"/>
      <c r="BQ40" s="675"/>
      <c r="BR40" s="675"/>
      <c r="BS40" s="675"/>
      <c r="BT40" s="675"/>
      <c r="BU40" s="676"/>
      <c r="BV40" s="659">
        <v>103</v>
      </c>
      <c r="BW40" s="660"/>
      <c r="BX40" s="660"/>
      <c r="BY40" s="660"/>
      <c r="BZ40" s="660"/>
      <c r="CA40" s="660"/>
      <c r="CB40" s="669"/>
      <c r="CD40" s="674" t="s">
        <v>341</v>
      </c>
      <c r="CE40" s="675"/>
      <c r="CF40" s="675"/>
      <c r="CG40" s="675"/>
      <c r="CH40" s="675"/>
      <c r="CI40" s="675"/>
      <c r="CJ40" s="675"/>
      <c r="CK40" s="675"/>
      <c r="CL40" s="675"/>
      <c r="CM40" s="675"/>
      <c r="CN40" s="675"/>
      <c r="CO40" s="675"/>
      <c r="CP40" s="675"/>
      <c r="CQ40" s="676"/>
      <c r="CR40" s="659">
        <v>701093</v>
      </c>
      <c r="CS40" s="660"/>
      <c r="CT40" s="660"/>
      <c r="CU40" s="660"/>
      <c r="CV40" s="660"/>
      <c r="CW40" s="660"/>
      <c r="CX40" s="660"/>
      <c r="CY40" s="661"/>
      <c r="CZ40" s="664">
        <v>2.2999999999999998</v>
      </c>
      <c r="DA40" s="693"/>
      <c r="DB40" s="693"/>
      <c r="DC40" s="697"/>
      <c r="DD40" s="668">
        <v>151703</v>
      </c>
      <c r="DE40" s="660"/>
      <c r="DF40" s="660"/>
      <c r="DG40" s="660"/>
      <c r="DH40" s="660"/>
      <c r="DI40" s="660"/>
      <c r="DJ40" s="660"/>
      <c r="DK40" s="661"/>
      <c r="DL40" s="668">
        <v>8098</v>
      </c>
      <c r="DM40" s="660"/>
      <c r="DN40" s="660"/>
      <c r="DO40" s="660"/>
      <c r="DP40" s="660"/>
      <c r="DQ40" s="660"/>
      <c r="DR40" s="660"/>
      <c r="DS40" s="660"/>
      <c r="DT40" s="660"/>
      <c r="DU40" s="660"/>
      <c r="DV40" s="661"/>
      <c r="DW40" s="664">
        <v>0</v>
      </c>
      <c r="DX40" s="693"/>
      <c r="DY40" s="693"/>
      <c r="DZ40" s="693"/>
      <c r="EA40" s="693"/>
      <c r="EB40" s="693"/>
      <c r="EC40" s="694"/>
    </row>
    <row r="41" spans="2:133" ht="11.25" customHeight="1">
      <c r="AQ41" s="746" t="s">
        <v>342</v>
      </c>
      <c r="AR41" s="747"/>
      <c r="AS41" s="747"/>
      <c r="AT41" s="747"/>
      <c r="AU41" s="747"/>
      <c r="AV41" s="747"/>
      <c r="AW41" s="747"/>
      <c r="AX41" s="747"/>
      <c r="AY41" s="748"/>
      <c r="AZ41" s="739">
        <v>1983727</v>
      </c>
      <c r="BA41" s="740"/>
      <c r="BB41" s="740"/>
      <c r="BC41" s="740"/>
      <c r="BD41" s="729"/>
      <c r="BE41" s="729"/>
      <c r="BF41" s="731"/>
      <c r="BG41" s="752"/>
      <c r="BH41" s="753"/>
      <c r="BI41" s="753"/>
      <c r="BJ41" s="753"/>
      <c r="BK41" s="753"/>
      <c r="BL41" s="216"/>
      <c r="BM41" s="684" t="s">
        <v>343</v>
      </c>
      <c r="BN41" s="684"/>
      <c r="BO41" s="684"/>
      <c r="BP41" s="684"/>
      <c r="BQ41" s="684"/>
      <c r="BR41" s="684"/>
      <c r="BS41" s="684"/>
      <c r="BT41" s="684"/>
      <c r="BU41" s="685"/>
      <c r="BV41" s="739">
        <v>299</v>
      </c>
      <c r="BW41" s="740"/>
      <c r="BX41" s="740"/>
      <c r="BY41" s="740"/>
      <c r="BZ41" s="740"/>
      <c r="CA41" s="740"/>
      <c r="CB41" s="749"/>
      <c r="CD41" s="674" t="s">
        <v>344</v>
      </c>
      <c r="CE41" s="675"/>
      <c r="CF41" s="675"/>
      <c r="CG41" s="675"/>
      <c r="CH41" s="675"/>
      <c r="CI41" s="675"/>
      <c r="CJ41" s="675"/>
      <c r="CK41" s="675"/>
      <c r="CL41" s="675"/>
      <c r="CM41" s="675"/>
      <c r="CN41" s="675"/>
      <c r="CO41" s="675"/>
      <c r="CP41" s="675"/>
      <c r="CQ41" s="676"/>
      <c r="CR41" s="659" t="s">
        <v>121</v>
      </c>
      <c r="CS41" s="695"/>
      <c r="CT41" s="695"/>
      <c r="CU41" s="695"/>
      <c r="CV41" s="695"/>
      <c r="CW41" s="695"/>
      <c r="CX41" s="695"/>
      <c r="CY41" s="696"/>
      <c r="CZ41" s="664" t="s">
        <v>233</v>
      </c>
      <c r="DA41" s="693"/>
      <c r="DB41" s="693"/>
      <c r="DC41" s="697"/>
      <c r="DD41" s="668" t="s">
        <v>233</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346</v>
      </c>
      <c r="CE42" s="657"/>
      <c r="CF42" s="657"/>
      <c r="CG42" s="657"/>
      <c r="CH42" s="657"/>
      <c r="CI42" s="657"/>
      <c r="CJ42" s="657"/>
      <c r="CK42" s="657"/>
      <c r="CL42" s="657"/>
      <c r="CM42" s="657"/>
      <c r="CN42" s="657"/>
      <c r="CO42" s="657"/>
      <c r="CP42" s="657"/>
      <c r="CQ42" s="658"/>
      <c r="CR42" s="659">
        <v>3288231</v>
      </c>
      <c r="CS42" s="660"/>
      <c r="CT42" s="660"/>
      <c r="CU42" s="660"/>
      <c r="CV42" s="660"/>
      <c r="CW42" s="660"/>
      <c r="CX42" s="660"/>
      <c r="CY42" s="661"/>
      <c r="CZ42" s="664">
        <v>10.9</v>
      </c>
      <c r="DA42" s="665"/>
      <c r="DB42" s="665"/>
      <c r="DC42" s="760"/>
      <c r="DD42" s="668">
        <v>799955</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348</v>
      </c>
      <c r="CE43" s="657"/>
      <c r="CF43" s="657"/>
      <c r="CG43" s="657"/>
      <c r="CH43" s="657"/>
      <c r="CI43" s="657"/>
      <c r="CJ43" s="657"/>
      <c r="CK43" s="657"/>
      <c r="CL43" s="657"/>
      <c r="CM43" s="657"/>
      <c r="CN43" s="657"/>
      <c r="CO43" s="657"/>
      <c r="CP43" s="657"/>
      <c r="CQ43" s="658"/>
      <c r="CR43" s="659">
        <v>122492</v>
      </c>
      <c r="CS43" s="695"/>
      <c r="CT43" s="695"/>
      <c r="CU43" s="695"/>
      <c r="CV43" s="695"/>
      <c r="CW43" s="695"/>
      <c r="CX43" s="695"/>
      <c r="CY43" s="696"/>
      <c r="CZ43" s="664">
        <v>0.4</v>
      </c>
      <c r="DA43" s="693"/>
      <c r="DB43" s="693"/>
      <c r="DC43" s="697"/>
      <c r="DD43" s="668">
        <v>120873</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349</v>
      </c>
      <c r="CD44" s="771" t="s">
        <v>301</v>
      </c>
      <c r="CE44" s="772"/>
      <c r="CF44" s="656" t="s">
        <v>350</v>
      </c>
      <c r="CG44" s="657"/>
      <c r="CH44" s="657"/>
      <c r="CI44" s="657"/>
      <c r="CJ44" s="657"/>
      <c r="CK44" s="657"/>
      <c r="CL44" s="657"/>
      <c r="CM44" s="657"/>
      <c r="CN44" s="657"/>
      <c r="CO44" s="657"/>
      <c r="CP44" s="657"/>
      <c r="CQ44" s="658"/>
      <c r="CR44" s="659">
        <v>3254174</v>
      </c>
      <c r="CS44" s="660"/>
      <c r="CT44" s="660"/>
      <c r="CU44" s="660"/>
      <c r="CV44" s="660"/>
      <c r="CW44" s="660"/>
      <c r="CX44" s="660"/>
      <c r="CY44" s="661"/>
      <c r="CZ44" s="664">
        <v>10.8</v>
      </c>
      <c r="DA44" s="665"/>
      <c r="DB44" s="665"/>
      <c r="DC44" s="760"/>
      <c r="DD44" s="668">
        <v>787998</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351</v>
      </c>
      <c r="CG45" s="657"/>
      <c r="CH45" s="657"/>
      <c r="CI45" s="657"/>
      <c r="CJ45" s="657"/>
      <c r="CK45" s="657"/>
      <c r="CL45" s="657"/>
      <c r="CM45" s="657"/>
      <c r="CN45" s="657"/>
      <c r="CO45" s="657"/>
      <c r="CP45" s="657"/>
      <c r="CQ45" s="658"/>
      <c r="CR45" s="659">
        <v>857673</v>
      </c>
      <c r="CS45" s="695"/>
      <c r="CT45" s="695"/>
      <c r="CU45" s="695"/>
      <c r="CV45" s="695"/>
      <c r="CW45" s="695"/>
      <c r="CX45" s="695"/>
      <c r="CY45" s="696"/>
      <c r="CZ45" s="664">
        <v>2.8</v>
      </c>
      <c r="DA45" s="693"/>
      <c r="DB45" s="693"/>
      <c r="DC45" s="697"/>
      <c r="DD45" s="668">
        <v>31303</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352</v>
      </c>
      <c r="CG46" s="657"/>
      <c r="CH46" s="657"/>
      <c r="CI46" s="657"/>
      <c r="CJ46" s="657"/>
      <c r="CK46" s="657"/>
      <c r="CL46" s="657"/>
      <c r="CM46" s="657"/>
      <c r="CN46" s="657"/>
      <c r="CO46" s="657"/>
      <c r="CP46" s="657"/>
      <c r="CQ46" s="658"/>
      <c r="CR46" s="659">
        <v>1725568</v>
      </c>
      <c r="CS46" s="660"/>
      <c r="CT46" s="660"/>
      <c r="CU46" s="660"/>
      <c r="CV46" s="660"/>
      <c r="CW46" s="660"/>
      <c r="CX46" s="660"/>
      <c r="CY46" s="661"/>
      <c r="CZ46" s="664">
        <v>5.7</v>
      </c>
      <c r="DA46" s="665"/>
      <c r="DB46" s="665"/>
      <c r="DC46" s="760"/>
      <c r="DD46" s="668">
        <v>592687</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353</v>
      </c>
      <c r="CG47" s="657"/>
      <c r="CH47" s="657"/>
      <c r="CI47" s="657"/>
      <c r="CJ47" s="657"/>
      <c r="CK47" s="657"/>
      <c r="CL47" s="657"/>
      <c r="CM47" s="657"/>
      <c r="CN47" s="657"/>
      <c r="CO47" s="657"/>
      <c r="CP47" s="657"/>
      <c r="CQ47" s="658"/>
      <c r="CR47" s="659">
        <v>34057</v>
      </c>
      <c r="CS47" s="695"/>
      <c r="CT47" s="695"/>
      <c r="CU47" s="695"/>
      <c r="CV47" s="695"/>
      <c r="CW47" s="695"/>
      <c r="CX47" s="695"/>
      <c r="CY47" s="696"/>
      <c r="CZ47" s="664">
        <v>0.1</v>
      </c>
      <c r="DA47" s="693"/>
      <c r="DB47" s="693"/>
      <c r="DC47" s="697"/>
      <c r="DD47" s="668">
        <v>11957</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354</v>
      </c>
      <c r="CG48" s="657"/>
      <c r="CH48" s="657"/>
      <c r="CI48" s="657"/>
      <c r="CJ48" s="657"/>
      <c r="CK48" s="657"/>
      <c r="CL48" s="657"/>
      <c r="CM48" s="657"/>
      <c r="CN48" s="657"/>
      <c r="CO48" s="657"/>
      <c r="CP48" s="657"/>
      <c r="CQ48" s="658"/>
      <c r="CR48" s="659" t="s">
        <v>233</v>
      </c>
      <c r="CS48" s="660"/>
      <c r="CT48" s="660"/>
      <c r="CU48" s="660"/>
      <c r="CV48" s="660"/>
      <c r="CW48" s="660"/>
      <c r="CX48" s="660"/>
      <c r="CY48" s="661"/>
      <c r="CZ48" s="664" t="s">
        <v>121</v>
      </c>
      <c r="DA48" s="665"/>
      <c r="DB48" s="665"/>
      <c r="DC48" s="760"/>
      <c r="DD48" s="668" t="s">
        <v>121</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355</v>
      </c>
      <c r="CE49" s="705"/>
      <c r="CF49" s="705"/>
      <c r="CG49" s="705"/>
      <c r="CH49" s="705"/>
      <c r="CI49" s="705"/>
      <c r="CJ49" s="705"/>
      <c r="CK49" s="705"/>
      <c r="CL49" s="705"/>
      <c r="CM49" s="705"/>
      <c r="CN49" s="705"/>
      <c r="CO49" s="705"/>
      <c r="CP49" s="705"/>
      <c r="CQ49" s="706"/>
      <c r="CR49" s="739">
        <v>30149558</v>
      </c>
      <c r="CS49" s="729"/>
      <c r="CT49" s="729"/>
      <c r="CU49" s="729"/>
      <c r="CV49" s="729"/>
      <c r="CW49" s="729"/>
      <c r="CX49" s="729"/>
      <c r="CY49" s="761"/>
      <c r="CZ49" s="744">
        <v>100</v>
      </c>
      <c r="DA49" s="762"/>
      <c r="DB49" s="762"/>
      <c r="DC49" s="763"/>
      <c r="DD49" s="764">
        <v>20679570</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OHceEgWPVmC7OZNqj10JhcfEMB3HINSvLw8r9I7gzpi9dX39CuTiqEyEdp7RDE9MkdtH7G1kyxF3U25/C64KgQ==" saltValue="sgOGuLoZHq2St9CFDCSRG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357</v>
      </c>
      <c r="DK2" s="807"/>
      <c r="DL2" s="807"/>
      <c r="DM2" s="807"/>
      <c r="DN2" s="807"/>
      <c r="DO2" s="808"/>
      <c r="DP2" s="229"/>
      <c r="DQ2" s="806" t="s">
        <v>358</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359</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361</v>
      </c>
      <c r="B5" s="801"/>
      <c r="C5" s="801"/>
      <c r="D5" s="801"/>
      <c r="E5" s="801"/>
      <c r="F5" s="801"/>
      <c r="G5" s="801"/>
      <c r="H5" s="801"/>
      <c r="I5" s="801"/>
      <c r="J5" s="801"/>
      <c r="K5" s="801"/>
      <c r="L5" s="801"/>
      <c r="M5" s="801"/>
      <c r="N5" s="801"/>
      <c r="O5" s="801"/>
      <c r="P5" s="802"/>
      <c r="Q5" s="777" t="s">
        <v>362</v>
      </c>
      <c r="R5" s="778"/>
      <c r="S5" s="778"/>
      <c r="T5" s="778"/>
      <c r="U5" s="779"/>
      <c r="V5" s="777" t="s">
        <v>363</v>
      </c>
      <c r="W5" s="778"/>
      <c r="X5" s="778"/>
      <c r="Y5" s="778"/>
      <c r="Z5" s="779"/>
      <c r="AA5" s="777" t="s">
        <v>364</v>
      </c>
      <c r="AB5" s="778"/>
      <c r="AC5" s="778"/>
      <c r="AD5" s="778"/>
      <c r="AE5" s="778"/>
      <c r="AF5" s="810" t="s">
        <v>365</v>
      </c>
      <c r="AG5" s="778"/>
      <c r="AH5" s="778"/>
      <c r="AI5" s="778"/>
      <c r="AJ5" s="789"/>
      <c r="AK5" s="778" t="s">
        <v>366</v>
      </c>
      <c r="AL5" s="778"/>
      <c r="AM5" s="778"/>
      <c r="AN5" s="778"/>
      <c r="AO5" s="779"/>
      <c r="AP5" s="777" t="s">
        <v>367</v>
      </c>
      <c r="AQ5" s="778"/>
      <c r="AR5" s="778"/>
      <c r="AS5" s="778"/>
      <c r="AT5" s="779"/>
      <c r="AU5" s="777" t="s">
        <v>368</v>
      </c>
      <c r="AV5" s="778"/>
      <c r="AW5" s="778"/>
      <c r="AX5" s="778"/>
      <c r="AY5" s="789"/>
      <c r="AZ5" s="236"/>
      <c r="BA5" s="236"/>
      <c r="BB5" s="236"/>
      <c r="BC5" s="236"/>
      <c r="BD5" s="236"/>
      <c r="BE5" s="237"/>
      <c r="BF5" s="237"/>
      <c r="BG5" s="237"/>
      <c r="BH5" s="237"/>
      <c r="BI5" s="237"/>
      <c r="BJ5" s="237"/>
      <c r="BK5" s="237"/>
      <c r="BL5" s="237"/>
      <c r="BM5" s="237"/>
      <c r="BN5" s="237"/>
      <c r="BO5" s="237"/>
      <c r="BP5" s="237"/>
      <c r="BQ5" s="800" t="s">
        <v>369</v>
      </c>
      <c r="BR5" s="801"/>
      <c r="BS5" s="801"/>
      <c r="BT5" s="801"/>
      <c r="BU5" s="801"/>
      <c r="BV5" s="801"/>
      <c r="BW5" s="801"/>
      <c r="BX5" s="801"/>
      <c r="BY5" s="801"/>
      <c r="BZ5" s="801"/>
      <c r="CA5" s="801"/>
      <c r="CB5" s="801"/>
      <c r="CC5" s="801"/>
      <c r="CD5" s="801"/>
      <c r="CE5" s="801"/>
      <c r="CF5" s="801"/>
      <c r="CG5" s="802"/>
      <c r="CH5" s="777" t="s">
        <v>370</v>
      </c>
      <c r="CI5" s="778"/>
      <c r="CJ5" s="778"/>
      <c r="CK5" s="778"/>
      <c r="CL5" s="779"/>
      <c r="CM5" s="777" t="s">
        <v>371</v>
      </c>
      <c r="CN5" s="778"/>
      <c r="CO5" s="778"/>
      <c r="CP5" s="778"/>
      <c r="CQ5" s="779"/>
      <c r="CR5" s="777" t="s">
        <v>372</v>
      </c>
      <c r="CS5" s="778"/>
      <c r="CT5" s="778"/>
      <c r="CU5" s="778"/>
      <c r="CV5" s="779"/>
      <c r="CW5" s="777" t="s">
        <v>373</v>
      </c>
      <c r="CX5" s="778"/>
      <c r="CY5" s="778"/>
      <c r="CZ5" s="778"/>
      <c r="DA5" s="779"/>
      <c r="DB5" s="777" t="s">
        <v>374</v>
      </c>
      <c r="DC5" s="778"/>
      <c r="DD5" s="778"/>
      <c r="DE5" s="778"/>
      <c r="DF5" s="779"/>
      <c r="DG5" s="783" t="s">
        <v>375</v>
      </c>
      <c r="DH5" s="784"/>
      <c r="DI5" s="784"/>
      <c r="DJ5" s="784"/>
      <c r="DK5" s="785"/>
      <c r="DL5" s="783" t="s">
        <v>376</v>
      </c>
      <c r="DM5" s="784"/>
      <c r="DN5" s="784"/>
      <c r="DO5" s="784"/>
      <c r="DP5" s="785"/>
      <c r="DQ5" s="777" t="s">
        <v>377</v>
      </c>
      <c r="DR5" s="778"/>
      <c r="DS5" s="778"/>
      <c r="DT5" s="778"/>
      <c r="DU5" s="779"/>
      <c r="DV5" s="777" t="s">
        <v>368</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378</v>
      </c>
      <c r="C7" s="792"/>
      <c r="D7" s="792"/>
      <c r="E7" s="792"/>
      <c r="F7" s="792"/>
      <c r="G7" s="792"/>
      <c r="H7" s="792"/>
      <c r="I7" s="792"/>
      <c r="J7" s="792"/>
      <c r="K7" s="792"/>
      <c r="L7" s="792"/>
      <c r="M7" s="792"/>
      <c r="N7" s="792"/>
      <c r="O7" s="792"/>
      <c r="P7" s="793"/>
      <c r="Q7" s="794">
        <v>30775</v>
      </c>
      <c r="R7" s="795"/>
      <c r="S7" s="795"/>
      <c r="T7" s="795"/>
      <c r="U7" s="795"/>
      <c r="V7" s="795">
        <v>30181</v>
      </c>
      <c r="W7" s="795"/>
      <c r="X7" s="795"/>
      <c r="Y7" s="795"/>
      <c r="Z7" s="795"/>
      <c r="AA7" s="795">
        <v>594</v>
      </c>
      <c r="AB7" s="795"/>
      <c r="AC7" s="795"/>
      <c r="AD7" s="795"/>
      <c r="AE7" s="796"/>
      <c r="AF7" s="797">
        <v>524</v>
      </c>
      <c r="AG7" s="798"/>
      <c r="AH7" s="798"/>
      <c r="AI7" s="798"/>
      <c r="AJ7" s="799"/>
      <c r="AK7" s="834">
        <v>614</v>
      </c>
      <c r="AL7" s="835"/>
      <c r="AM7" s="835"/>
      <c r="AN7" s="835"/>
      <c r="AO7" s="835"/>
      <c r="AP7" s="835">
        <v>39283</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379</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380</v>
      </c>
      <c r="B23" s="850" t="s">
        <v>381</v>
      </c>
      <c r="C23" s="851"/>
      <c r="D23" s="851"/>
      <c r="E23" s="851"/>
      <c r="F23" s="851"/>
      <c r="G23" s="851"/>
      <c r="H23" s="851"/>
      <c r="I23" s="851"/>
      <c r="J23" s="851"/>
      <c r="K23" s="851"/>
      <c r="L23" s="851"/>
      <c r="M23" s="851"/>
      <c r="N23" s="851"/>
      <c r="O23" s="851"/>
      <c r="P23" s="852"/>
      <c r="Q23" s="853">
        <v>30775</v>
      </c>
      <c r="R23" s="854"/>
      <c r="S23" s="854"/>
      <c r="T23" s="854"/>
      <c r="U23" s="854"/>
      <c r="V23" s="854">
        <v>30181</v>
      </c>
      <c r="W23" s="854"/>
      <c r="X23" s="854"/>
      <c r="Y23" s="854"/>
      <c r="Z23" s="854"/>
      <c r="AA23" s="854">
        <v>594</v>
      </c>
      <c r="AB23" s="854"/>
      <c r="AC23" s="854"/>
      <c r="AD23" s="854"/>
      <c r="AE23" s="855"/>
      <c r="AF23" s="856">
        <v>524</v>
      </c>
      <c r="AG23" s="854"/>
      <c r="AH23" s="854"/>
      <c r="AI23" s="854"/>
      <c r="AJ23" s="857"/>
      <c r="AK23" s="858"/>
      <c r="AL23" s="859"/>
      <c r="AM23" s="859"/>
      <c r="AN23" s="859"/>
      <c r="AO23" s="859"/>
      <c r="AP23" s="854">
        <v>39283</v>
      </c>
      <c r="AQ23" s="854"/>
      <c r="AR23" s="854"/>
      <c r="AS23" s="854"/>
      <c r="AT23" s="854"/>
      <c r="AU23" s="860"/>
      <c r="AV23" s="860"/>
      <c r="AW23" s="860"/>
      <c r="AX23" s="860"/>
      <c r="AY23" s="861"/>
      <c r="AZ23" s="869" t="s">
        <v>382</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383</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384</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361</v>
      </c>
      <c r="B26" s="801"/>
      <c r="C26" s="801"/>
      <c r="D26" s="801"/>
      <c r="E26" s="801"/>
      <c r="F26" s="801"/>
      <c r="G26" s="801"/>
      <c r="H26" s="801"/>
      <c r="I26" s="801"/>
      <c r="J26" s="801"/>
      <c r="K26" s="801"/>
      <c r="L26" s="801"/>
      <c r="M26" s="801"/>
      <c r="N26" s="801"/>
      <c r="O26" s="801"/>
      <c r="P26" s="802"/>
      <c r="Q26" s="777" t="s">
        <v>385</v>
      </c>
      <c r="R26" s="778"/>
      <c r="S26" s="778"/>
      <c r="T26" s="778"/>
      <c r="U26" s="779"/>
      <c r="V26" s="777" t="s">
        <v>386</v>
      </c>
      <c r="W26" s="778"/>
      <c r="X26" s="778"/>
      <c r="Y26" s="778"/>
      <c r="Z26" s="779"/>
      <c r="AA26" s="777" t="s">
        <v>387</v>
      </c>
      <c r="AB26" s="778"/>
      <c r="AC26" s="778"/>
      <c r="AD26" s="778"/>
      <c r="AE26" s="778"/>
      <c r="AF26" s="872" t="s">
        <v>388</v>
      </c>
      <c r="AG26" s="873"/>
      <c r="AH26" s="873"/>
      <c r="AI26" s="873"/>
      <c r="AJ26" s="874"/>
      <c r="AK26" s="778" t="s">
        <v>389</v>
      </c>
      <c r="AL26" s="778"/>
      <c r="AM26" s="778"/>
      <c r="AN26" s="778"/>
      <c r="AO26" s="779"/>
      <c r="AP26" s="777" t="s">
        <v>390</v>
      </c>
      <c r="AQ26" s="778"/>
      <c r="AR26" s="778"/>
      <c r="AS26" s="778"/>
      <c r="AT26" s="779"/>
      <c r="AU26" s="777" t="s">
        <v>391</v>
      </c>
      <c r="AV26" s="778"/>
      <c r="AW26" s="778"/>
      <c r="AX26" s="778"/>
      <c r="AY26" s="779"/>
      <c r="AZ26" s="777" t="s">
        <v>392</v>
      </c>
      <c r="BA26" s="778"/>
      <c r="BB26" s="778"/>
      <c r="BC26" s="778"/>
      <c r="BD26" s="779"/>
      <c r="BE26" s="777" t="s">
        <v>368</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393</v>
      </c>
      <c r="C28" s="792"/>
      <c r="D28" s="792"/>
      <c r="E28" s="792"/>
      <c r="F28" s="792"/>
      <c r="G28" s="792"/>
      <c r="H28" s="792"/>
      <c r="I28" s="792"/>
      <c r="J28" s="792"/>
      <c r="K28" s="792"/>
      <c r="L28" s="792"/>
      <c r="M28" s="792"/>
      <c r="N28" s="792"/>
      <c r="O28" s="792"/>
      <c r="P28" s="793"/>
      <c r="Q28" s="882">
        <v>13221</v>
      </c>
      <c r="R28" s="883"/>
      <c r="S28" s="883"/>
      <c r="T28" s="883"/>
      <c r="U28" s="883"/>
      <c r="V28" s="883">
        <v>11801</v>
      </c>
      <c r="W28" s="883"/>
      <c r="X28" s="883"/>
      <c r="Y28" s="883"/>
      <c r="Z28" s="883"/>
      <c r="AA28" s="883">
        <v>1420</v>
      </c>
      <c r="AB28" s="883"/>
      <c r="AC28" s="883"/>
      <c r="AD28" s="883"/>
      <c r="AE28" s="884"/>
      <c r="AF28" s="885">
        <v>1420</v>
      </c>
      <c r="AG28" s="883"/>
      <c r="AH28" s="883"/>
      <c r="AI28" s="883"/>
      <c r="AJ28" s="886"/>
      <c r="AK28" s="887">
        <v>688</v>
      </c>
      <c r="AL28" s="878"/>
      <c r="AM28" s="878"/>
      <c r="AN28" s="878"/>
      <c r="AO28" s="878"/>
      <c r="AP28" s="878" t="s">
        <v>555</v>
      </c>
      <c r="AQ28" s="878"/>
      <c r="AR28" s="878"/>
      <c r="AS28" s="878"/>
      <c r="AT28" s="878"/>
      <c r="AU28" s="878" t="s">
        <v>555</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394</v>
      </c>
      <c r="C29" s="816"/>
      <c r="D29" s="816"/>
      <c r="E29" s="816"/>
      <c r="F29" s="816"/>
      <c r="G29" s="816"/>
      <c r="H29" s="816"/>
      <c r="I29" s="816"/>
      <c r="J29" s="816"/>
      <c r="K29" s="816"/>
      <c r="L29" s="816"/>
      <c r="M29" s="816"/>
      <c r="N29" s="816"/>
      <c r="O29" s="816"/>
      <c r="P29" s="817"/>
      <c r="Q29" s="818">
        <v>6908</v>
      </c>
      <c r="R29" s="819"/>
      <c r="S29" s="819"/>
      <c r="T29" s="819"/>
      <c r="U29" s="819"/>
      <c r="V29" s="819">
        <v>6749</v>
      </c>
      <c r="W29" s="819"/>
      <c r="X29" s="819"/>
      <c r="Y29" s="819"/>
      <c r="Z29" s="819"/>
      <c r="AA29" s="819">
        <v>158</v>
      </c>
      <c r="AB29" s="819"/>
      <c r="AC29" s="819"/>
      <c r="AD29" s="819"/>
      <c r="AE29" s="820"/>
      <c r="AF29" s="821">
        <v>158</v>
      </c>
      <c r="AG29" s="822"/>
      <c r="AH29" s="822"/>
      <c r="AI29" s="822"/>
      <c r="AJ29" s="823"/>
      <c r="AK29" s="890">
        <v>961</v>
      </c>
      <c r="AL29" s="891"/>
      <c r="AM29" s="891"/>
      <c r="AN29" s="891"/>
      <c r="AO29" s="891"/>
      <c r="AP29" s="891" t="s">
        <v>555</v>
      </c>
      <c r="AQ29" s="891"/>
      <c r="AR29" s="891"/>
      <c r="AS29" s="891"/>
      <c r="AT29" s="891"/>
      <c r="AU29" s="891" t="s">
        <v>555</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395</v>
      </c>
      <c r="C30" s="816"/>
      <c r="D30" s="816"/>
      <c r="E30" s="816"/>
      <c r="F30" s="816"/>
      <c r="G30" s="816"/>
      <c r="H30" s="816"/>
      <c r="I30" s="816"/>
      <c r="J30" s="816"/>
      <c r="K30" s="816"/>
      <c r="L30" s="816"/>
      <c r="M30" s="816"/>
      <c r="N30" s="816"/>
      <c r="O30" s="816"/>
      <c r="P30" s="817"/>
      <c r="Q30" s="818">
        <v>1077</v>
      </c>
      <c r="R30" s="819"/>
      <c r="S30" s="819"/>
      <c r="T30" s="819"/>
      <c r="U30" s="819"/>
      <c r="V30" s="819">
        <v>1054</v>
      </c>
      <c r="W30" s="819"/>
      <c r="X30" s="819"/>
      <c r="Y30" s="819"/>
      <c r="Z30" s="819"/>
      <c r="AA30" s="819">
        <v>23</v>
      </c>
      <c r="AB30" s="819"/>
      <c r="AC30" s="819"/>
      <c r="AD30" s="819"/>
      <c r="AE30" s="820"/>
      <c r="AF30" s="821">
        <v>23</v>
      </c>
      <c r="AG30" s="822"/>
      <c r="AH30" s="822"/>
      <c r="AI30" s="822"/>
      <c r="AJ30" s="823"/>
      <c r="AK30" s="890">
        <v>259</v>
      </c>
      <c r="AL30" s="891"/>
      <c r="AM30" s="891"/>
      <c r="AN30" s="891"/>
      <c r="AO30" s="891"/>
      <c r="AP30" s="891" t="s">
        <v>555</v>
      </c>
      <c r="AQ30" s="891"/>
      <c r="AR30" s="891"/>
      <c r="AS30" s="891"/>
      <c r="AT30" s="891"/>
      <c r="AU30" s="891" t="s">
        <v>555</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396</v>
      </c>
      <c r="C31" s="816"/>
      <c r="D31" s="816"/>
      <c r="E31" s="816"/>
      <c r="F31" s="816"/>
      <c r="G31" s="816"/>
      <c r="H31" s="816"/>
      <c r="I31" s="816"/>
      <c r="J31" s="816"/>
      <c r="K31" s="816"/>
      <c r="L31" s="816"/>
      <c r="M31" s="816"/>
      <c r="N31" s="816"/>
      <c r="O31" s="816"/>
      <c r="P31" s="817"/>
      <c r="Q31" s="818">
        <v>117</v>
      </c>
      <c r="R31" s="819"/>
      <c r="S31" s="819"/>
      <c r="T31" s="819"/>
      <c r="U31" s="819"/>
      <c r="V31" s="819">
        <v>108</v>
      </c>
      <c r="W31" s="819"/>
      <c r="X31" s="819"/>
      <c r="Y31" s="819"/>
      <c r="Z31" s="819"/>
      <c r="AA31" s="819">
        <v>9</v>
      </c>
      <c r="AB31" s="819"/>
      <c r="AC31" s="819"/>
      <c r="AD31" s="819"/>
      <c r="AE31" s="820"/>
      <c r="AF31" s="821">
        <v>9</v>
      </c>
      <c r="AG31" s="822"/>
      <c r="AH31" s="822"/>
      <c r="AI31" s="822"/>
      <c r="AJ31" s="823"/>
      <c r="AK31" s="890">
        <v>76</v>
      </c>
      <c r="AL31" s="891"/>
      <c r="AM31" s="891"/>
      <c r="AN31" s="891"/>
      <c r="AO31" s="891"/>
      <c r="AP31" s="891">
        <v>180</v>
      </c>
      <c r="AQ31" s="891"/>
      <c r="AR31" s="891"/>
      <c r="AS31" s="891"/>
      <c r="AT31" s="891"/>
      <c r="AU31" s="891">
        <v>115</v>
      </c>
      <c r="AV31" s="891"/>
      <c r="AW31" s="891"/>
      <c r="AX31" s="891"/>
      <c r="AY31" s="891"/>
      <c r="AZ31" s="892"/>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397</v>
      </c>
      <c r="C32" s="816"/>
      <c r="D32" s="816"/>
      <c r="E32" s="816"/>
      <c r="F32" s="816"/>
      <c r="G32" s="816"/>
      <c r="H32" s="816"/>
      <c r="I32" s="816"/>
      <c r="J32" s="816"/>
      <c r="K32" s="816"/>
      <c r="L32" s="816"/>
      <c r="M32" s="816"/>
      <c r="N32" s="816"/>
      <c r="O32" s="816"/>
      <c r="P32" s="817"/>
      <c r="Q32" s="818">
        <v>1727</v>
      </c>
      <c r="R32" s="819"/>
      <c r="S32" s="819"/>
      <c r="T32" s="819"/>
      <c r="U32" s="819"/>
      <c r="V32" s="819">
        <v>1662</v>
      </c>
      <c r="W32" s="819"/>
      <c r="X32" s="819"/>
      <c r="Y32" s="819"/>
      <c r="Z32" s="819"/>
      <c r="AA32" s="819">
        <v>65</v>
      </c>
      <c r="AB32" s="819"/>
      <c r="AC32" s="819"/>
      <c r="AD32" s="819"/>
      <c r="AE32" s="820"/>
      <c r="AF32" s="821">
        <v>65</v>
      </c>
      <c r="AG32" s="822"/>
      <c r="AH32" s="822"/>
      <c r="AI32" s="822"/>
      <c r="AJ32" s="823"/>
      <c r="AK32" s="890">
        <v>288</v>
      </c>
      <c r="AL32" s="891"/>
      <c r="AM32" s="891"/>
      <c r="AN32" s="891"/>
      <c r="AO32" s="891"/>
      <c r="AP32" s="891">
        <v>5585</v>
      </c>
      <c r="AQ32" s="891"/>
      <c r="AR32" s="891"/>
      <c r="AS32" s="891"/>
      <c r="AT32" s="891"/>
      <c r="AU32" s="891">
        <v>2072</v>
      </c>
      <c r="AV32" s="891"/>
      <c r="AW32" s="891"/>
      <c r="AX32" s="891"/>
      <c r="AY32" s="891"/>
      <c r="AZ32" s="892" t="s">
        <v>555</v>
      </c>
      <c r="BA32" s="892"/>
      <c r="BB32" s="892"/>
      <c r="BC32" s="892"/>
      <c r="BD32" s="892"/>
      <c r="BE32" s="888" t="s">
        <v>398</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399</v>
      </c>
      <c r="C33" s="816"/>
      <c r="D33" s="816"/>
      <c r="E33" s="816"/>
      <c r="F33" s="816"/>
      <c r="G33" s="816"/>
      <c r="H33" s="816"/>
      <c r="I33" s="816"/>
      <c r="J33" s="816"/>
      <c r="K33" s="816"/>
      <c r="L33" s="816"/>
      <c r="M33" s="816"/>
      <c r="N33" s="816"/>
      <c r="O33" s="816"/>
      <c r="P33" s="817"/>
      <c r="Q33" s="818">
        <v>394</v>
      </c>
      <c r="R33" s="819"/>
      <c r="S33" s="819"/>
      <c r="T33" s="819"/>
      <c r="U33" s="819"/>
      <c r="V33" s="819">
        <v>370</v>
      </c>
      <c r="W33" s="819"/>
      <c r="X33" s="819"/>
      <c r="Y33" s="819"/>
      <c r="Z33" s="819"/>
      <c r="AA33" s="819">
        <v>24</v>
      </c>
      <c r="AB33" s="819"/>
      <c r="AC33" s="819"/>
      <c r="AD33" s="819"/>
      <c r="AE33" s="820"/>
      <c r="AF33" s="821">
        <v>24</v>
      </c>
      <c r="AG33" s="822"/>
      <c r="AH33" s="822"/>
      <c r="AI33" s="822"/>
      <c r="AJ33" s="823"/>
      <c r="AK33" s="890">
        <v>175</v>
      </c>
      <c r="AL33" s="891"/>
      <c r="AM33" s="891"/>
      <c r="AN33" s="891"/>
      <c r="AO33" s="891"/>
      <c r="AP33" s="891">
        <v>2225</v>
      </c>
      <c r="AQ33" s="891"/>
      <c r="AR33" s="891"/>
      <c r="AS33" s="891"/>
      <c r="AT33" s="891"/>
      <c r="AU33" s="891">
        <v>2092</v>
      </c>
      <c r="AV33" s="891"/>
      <c r="AW33" s="891"/>
      <c r="AX33" s="891"/>
      <c r="AY33" s="891"/>
      <c r="AZ33" s="892" t="s">
        <v>555</v>
      </c>
      <c r="BA33" s="892"/>
      <c r="BB33" s="892"/>
      <c r="BC33" s="892"/>
      <c r="BD33" s="892"/>
      <c r="BE33" s="888" t="s">
        <v>398</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400</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380</v>
      </c>
      <c r="B63" s="850" t="s">
        <v>401</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1700</v>
      </c>
      <c r="AG63" s="902"/>
      <c r="AH63" s="902"/>
      <c r="AI63" s="902"/>
      <c r="AJ63" s="903"/>
      <c r="AK63" s="904"/>
      <c r="AL63" s="899"/>
      <c r="AM63" s="899"/>
      <c r="AN63" s="899"/>
      <c r="AO63" s="899"/>
      <c r="AP63" s="902">
        <v>7990</v>
      </c>
      <c r="AQ63" s="902"/>
      <c r="AR63" s="902"/>
      <c r="AS63" s="902"/>
      <c r="AT63" s="902"/>
      <c r="AU63" s="902">
        <v>4279</v>
      </c>
      <c r="AV63" s="902"/>
      <c r="AW63" s="902"/>
      <c r="AX63" s="902"/>
      <c r="AY63" s="902"/>
      <c r="AZ63" s="906"/>
      <c r="BA63" s="906"/>
      <c r="BB63" s="906"/>
      <c r="BC63" s="906"/>
      <c r="BD63" s="906"/>
      <c r="BE63" s="907"/>
      <c r="BF63" s="907"/>
      <c r="BG63" s="907"/>
      <c r="BH63" s="907"/>
      <c r="BI63" s="908"/>
      <c r="BJ63" s="909" t="s">
        <v>382</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403</v>
      </c>
      <c r="B66" s="801"/>
      <c r="C66" s="801"/>
      <c r="D66" s="801"/>
      <c r="E66" s="801"/>
      <c r="F66" s="801"/>
      <c r="G66" s="801"/>
      <c r="H66" s="801"/>
      <c r="I66" s="801"/>
      <c r="J66" s="801"/>
      <c r="K66" s="801"/>
      <c r="L66" s="801"/>
      <c r="M66" s="801"/>
      <c r="N66" s="801"/>
      <c r="O66" s="801"/>
      <c r="P66" s="802"/>
      <c r="Q66" s="777" t="s">
        <v>404</v>
      </c>
      <c r="R66" s="778"/>
      <c r="S66" s="778"/>
      <c r="T66" s="778"/>
      <c r="U66" s="779"/>
      <c r="V66" s="777" t="s">
        <v>386</v>
      </c>
      <c r="W66" s="778"/>
      <c r="X66" s="778"/>
      <c r="Y66" s="778"/>
      <c r="Z66" s="779"/>
      <c r="AA66" s="777" t="s">
        <v>387</v>
      </c>
      <c r="AB66" s="778"/>
      <c r="AC66" s="778"/>
      <c r="AD66" s="778"/>
      <c r="AE66" s="779"/>
      <c r="AF66" s="912" t="s">
        <v>405</v>
      </c>
      <c r="AG66" s="873"/>
      <c r="AH66" s="873"/>
      <c r="AI66" s="873"/>
      <c r="AJ66" s="913"/>
      <c r="AK66" s="777" t="s">
        <v>389</v>
      </c>
      <c r="AL66" s="801"/>
      <c r="AM66" s="801"/>
      <c r="AN66" s="801"/>
      <c r="AO66" s="802"/>
      <c r="AP66" s="777" t="s">
        <v>406</v>
      </c>
      <c r="AQ66" s="778"/>
      <c r="AR66" s="778"/>
      <c r="AS66" s="778"/>
      <c r="AT66" s="779"/>
      <c r="AU66" s="777" t="s">
        <v>407</v>
      </c>
      <c r="AV66" s="778"/>
      <c r="AW66" s="778"/>
      <c r="AX66" s="778"/>
      <c r="AY66" s="779"/>
      <c r="AZ66" s="777" t="s">
        <v>368</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556</v>
      </c>
      <c r="C68" s="930"/>
      <c r="D68" s="930"/>
      <c r="E68" s="930"/>
      <c r="F68" s="930"/>
      <c r="G68" s="930"/>
      <c r="H68" s="930"/>
      <c r="I68" s="930"/>
      <c r="J68" s="930"/>
      <c r="K68" s="930"/>
      <c r="L68" s="930"/>
      <c r="M68" s="930"/>
      <c r="N68" s="930"/>
      <c r="O68" s="930"/>
      <c r="P68" s="931"/>
      <c r="Q68" s="932">
        <v>7204</v>
      </c>
      <c r="R68" s="926"/>
      <c r="S68" s="926"/>
      <c r="T68" s="926"/>
      <c r="U68" s="926"/>
      <c r="V68" s="926">
        <v>6951</v>
      </c>
      <c r="W68" s="926"/>
      <c r="X68" s="926"/>
      <c r="Y68" s="926"/>
      <c r="Z68" s="926"/>
      <c r="AA68" s="926">
        <v>253</v>
      </c>
      <c r="AB68" s="926"/>
      <c r="AC68" s="926"/>
      <c r="AD68" s="926"/>
      <c r="AE68" s="926"/>
      <c r="AF68" s="926">
        <v>143</v>
      </c>
      <c r="AG68" s="926"/>
      <c r="AH68" s="926"/>
      <c r="AI68" s="926"/>
      <c r="AJ68" s="926"/>
      <c r="AK68" s="926" t="s">
        <v>573</v>
      </c>
      <c r="AL68" s="926"/>
      <c r="AM68" s="926"/>
      <c r="AN68" s="926"/>
      <c r="AO68" s="926"/>
      <c r="AP68" s="926">
        <v>3861</v>
      </c>
      <c r="AQ68" s="926"/>
      <c r="AR68" s="926"/>
      <c r="AS68" s="926"/>
      <c r="AT68" s="926"/>
      <c r="AU68" s="926">
        <v>1398</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557</v>
      </c>
      <c r="C69" s="934"/>
      <c r="D69" s="934"/>
      <c r="E69" s="934"/>
      <c r="F69" s="934"/>
      <c r="G69" s="934"/>
      <c r="H69" s="934"/>
      <c r="I69" s="934"/>
      <c r="J69" s="934"/>
      <c r="K69" s="934"/>
      <c r="L69" s="934"/>
      <c r="M69" s="934"/>
      <c r="N69" s="934"/>
      <c r="O69" s="934"/>
      <c r="P69" s="935"/>
      <c r="Q69" s="936">
        <v>159</v>
      </c>
      <c r="R69" s="891"/>
      <c r="S69" s="891"/>
      <c r="T69" s="891"/>
      <c r="U69" s="891"/>
      <c r="V69" s="891">
        <v>152</v>
      </c>
      <c r="W69" s="891"/>
      <c r="X69" s="891"/>
      <c r="Y69" s="891"/>
      <c r="Z69" s="891"/>
      <c r="AA69" s="891">
        <v>7</v>
      </c>
      <c r="AB69" s="891"/>
      <c r="AC69" s="891"/>
      <c r="AD69" s="891"/>
      <c r="AE69" s="891"/>
      <c r="AF69" s="891">
        <v>7</v>
      </c>
      <c r="AG69" s="891"/>
      <c r="AH69" s="891"/>
      <c r="AI69" s="891"/>
      <c r="AJ69" s="891"/>
      <c r="AK69" s="891" t="s">
        <v>573</v>
      </c>
      <c r="AL69" s="891"/>
      <c r="AM69" s="891"/>
      <c r="AN69" s="891"/>
      <c r="AO69" s="891"/>
      <c r="AP69" s="891" t="s">
        <v>555</v>
      </c>
      <c r="AQ69" s="891"/>
      <c r="AR69" s="891"/>
      <c r="AS69" s="891"/>
      <c r="AT69" s="891"/>
      <c r="AU69" s="891" t="s">
        <v>555</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558</v>
      </c>
      <c r="C70" s="934"/>
      <c r="D70" s="934"/>
      <c r="E70" s="934"/>
      <c r="F70" s="934"/>
      <c r="G70" s="934"/>
      <c r="H70" s="934"/>
      <c r="I70" s="934"/>
      <c r="J70" s="934"/>
      <c r="K70" s="934"/>
      <c r="L70" s="934"/>
      <c r="M70" s="934"/>
      <c r="N70" s="934"/>
      <c r="O70" s="934"/>
      <c r="P70" s="935"/>
      <c r="Q70" s="936">
        <v>3434</v>
      </c>
      <c r="R70" s="891"/>
      <c r="S70" s="891"/>
      <c r="T70" s="891"/>
      <c r="U70" s="891"/>
      <c r="V70" s="891">
        <v>3569</v>
      </c>
      <c r="W70" s="891"/>
      <c r="X70" s="891"/>
      <c r="Y70" s="891"/>
      <c r="Z70" s="891"/>
      <c r="AA70" s="891">
        <v>-135</v>
      </c>
      <c r="AB70" s="891"/>
      <c r="AC70" s="891"/>
      <c r="AD70" s="891"/>
      <c r="AE70" s="891"/>
      <c r="AF70" s="891">
        <v>533</v>
      </c>
      <c r="AG70" s="891"/>
      <c r="AH70" s="891"/>
      <c r="AI70" s="891"/>
      <c r="AJ70" s="891"/>
      <c r="AK70" s="891">
        <v>931</v>
      </c>
      <c r="AL70" s="891"/>
      <c r="AM70" s="891"/>
      <c r="AN70" s="891"/>
      <c r="AO70" s="891"/>
      <c r="AP70" s="891">
        <v>1132</v>
      </c>
      <c r="AQ70" s="891"/>
      <c r="AR70" s="891"/>
      <c r="AS70" s="891"/>
      <c r="AT70" s="891"/>
      <c r="AU70" s="891">
        <v>530</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559</v>
      </c>
      <c r="C71" s="934"/>
      <c r="D71" s="934"/>
      <c r="E71" s="934"/>
      <c r="F71" s="934"/>
      <c r="G71" s="934"/>
      <c r="H71" s="934"/>
      <c r="I71" s="934"/>
      <c r="J71" s="934"/>
      <c r="K71" s="934"/>
      <c r="L71" s="934"/>
      <c r="M71" s="934"/>
      <c r="N71" s="934"/>
      <c r="O71" s="934"/>
      <c r="P71" s="935"/>
      <c r="Q71" s="936">
        <v>4838</v>
      </c>
      <c r="R71" s="891"/>
      <c r="S71" s="891"/>
      <c r="T71" s="891"/>
      <c r="U71" s="891"/>
      <c r="V71" s="891">
        <v>4747</v>
      </c>
      <c r="W71" s="891"/>
      <c r="X71" s="891"/>
      <c r="Y71" s="891"/>
      <c r="Z71" s="891"/>
      <c r="AA71" s="891">
        <v>91</v>
      </c>
      <c r="AB71" s="891"/>
      <c r="AC71" s="891"/>
      <c r="AD71" s="891"/>
      <c r="AE71" s="891"/>
      <c r="AF71" s="891">
        <v>2114</v>
      </c>
      <c r="AG71" s="891"/>
      <c r="AH71" s="891"/>
      <c r="AI71" s="891"/>
      <c r="AJ71" s="891"/>
      <c r="AK71" s="891">
        <v>413</v>
      </c>
      <c r="AL71" s="891"/>
      <c r="AM71" s="891"/>
      <c r="AN71" s="891"/>
      <c r="AO71" s="891"/>
      <c r="AP71" s="891">
        <v>11953</v>
      </c>
      <c r="AQ71" s="891"/>
      <c r="AR71" s="891"/>
      <c r="AS71" s="891"/>
      <c r="AT71" s="891"/>
      <c r="AU71" s="891">
        <v>550</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560</v>
      </c>
      <c r="C72" s="934"/>
      <c r="D72" s="934"/>
      <c r="E72" s="934"/>
      <c r="F72" s="934"/>
      <c r="G72" s="934"/>
      <c r="H72" s="934"/>
      <c r="I72" s="934"/>
      <c r="J72" s="934"/>
      <c r="K72" s="934"/>
      <c r="L72" s="934"/>
      <c r="M72" s="934"/>
      <c r="N72" s="934"/>
      <c r="O72" s="934"/>
      <c r="P72" s="935"/>
      <c r="Q72" s="936">
        <v>6705</v>
      </c>
      <c r="R72" s="891"/>
      <c r="S72" s="891"/>
      <c r="T72" s="891"/>
      <c r="U72" s="891"/>
      <c r="V72" s="891">
        <v>5556</v>
      </c>
      <c r="W72" s="891"/>
      <c r="X72" s="891"/>
      <c r="Y72" s="891"/>
      <c r="Z72" s="891"/>
      <c r="AA72" s="891">
        <v>1149</v>
      </c>
      <c r="AB72" s="891"/>
      <c r="AC72" s="891"/>
      <c r="AD72" s="891"/>
      <c r="AE72" s="891"/>
      <c r="AF72" s="891">
        <v>7724</v>
      </c>
      <c r="AG72" s="891"/>
      <c r="AH72" s="891"/>
      <c r="AI72" s="891"/>
      <c r="AJ72" s="891"/>
      <c r="AK72" s="891" t="s">
        <v>573</v>
      </c>
      <c r="AL72" s="891"/>
      <c r="AM72" s="891"/>
      <c r="AN72" s="891"/>
      <c r="AO72" s="891"/>
      <c r="AP72" s="891">
        <v>5927</v>
      </c>
      <c r="AQ72" s="891"/>
      <c r="AR72" s="891"/>
      <c r="AS72" s="891"/>
      <c r="AT72" s="891"/>
      <c r="AU72" s="891" t="s">
        <v>555</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561</v>
      </c>
      <c r="C73" s="934"/>
      <c r="D73" s="934"/>
      <c r="E73" s="934"/>
      <c r="F73" s="934"/>
      <c r="G73" s="934"/>
      <c r="H73" s="934"/>
      <c r="I73" s="934"/>
      <c r="J73" s="934"/>
      <c r="K73" s="934"/>
      <c r="L73" s="934"/>
      <c r="M73" s="934"/>
      <c r="N73" s="934"/>
      <c r="O73" s="934"/>
      <c r="P73" s="935"/>
      <c r="Q73" s="936">
        <v>24203</v>
      </c>
      <c r="R73" s="891"/>
      <c r="S73" s="891"/>
      <c r="T73" s="891"/>
      <c r="U73" s="891"/>
      <c r="V73" s="891">
        <v>22513</v>
      </c>
      <c r="W73" s="891"/>
      <c r="X73" s="891"/>
      <c r="Y73" s="891"/>
      <c r="Z73" s="891"/>
      <c r="AA73" s="891">
        <v>1690</v>
      </c>
      <c r="AB73" s="891"/>
      <c r="AC73" s="891"/>
      <c r="AD73" s="891"/>
      <c r="AE73" s="891"/>
      <c r="AF73" s="891">
        <v>1690</v>
      </c>
      <c r="AG73" s="891"/>
      <c r="AH73" s="891"/>
      <c r="AI73" s="891"/>
      <c r="AJ73" s="891"/>
      <c r="AK73" s="891">
        <v>32</v>
      </c>
      <c r="AL73" s="891"/>
      <c r="AM73" s="891"/>
      <c r="AN73" s="891"/>
      <c r="AO73" s="891"/>
      <c r="AP73" s="891" t="s">
        <v>555</v>
      </c>
      <c r="AQ73" s="891"/>
      <c r="AR73" s="891"/>
      <c r="AS73" s="891"/>
      <c r="AT73" s="891"/>
      <c r="AU73" s="891" t="s">
        <v>555</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562</v>
      </c>
      <c r="C74" s="934"/>
      <c r="D74" s="934"/>
      <c r="E74" s="934"/>
      <c r="F74" s="934"/>
      <c r="G74" s="934"/>
      <c r="H74" s="934"/>
      <c r="I74" s="934"/>
      <c r="J74" s="934"/>
      <c r="K74" s="934"/>
      <c r="L74" s="934"/>
      <c r="M74" s="934"/>
      <c r="N74" s="934"/>
      <c r="O74" s="934"/>
      <c r="P74" s="935"/>
      <c r="Q74" s="936">
        <v>176</v>
      </c>
      <c r="R74" s="891"/>
      <c r="S74" s="891"/>
      <c r="T74" s="891"/>
      <c r="U74" s="891"/>
      <c r="V74" s="891">
        <v>143</v>
      </c>
      <c r="W74" s="891"/>
      <c r="X74" s="891"/>
      <c r="Y74" s="891"/>
      <c r="Z74" s="891"/>
      <c r="AA74" s="891">
        <v>33</v>
      </c>
      <c r="AB74" s="891"/>
      <c r="AC74" s="891"/>
      <c r="AD74" s="891"/>
      <c r="AE74" s="891"/>
      <c r="AF74" s="891">
        <v>33</v>
      </c>
      <c r="AG74" s="891"/>
      <c r="AH74" s="891"/>
      <c r="AI74" s="891"/>
      <c r="AJ74" s="891"/>
      <c r="AK74" s="891" t="s">
        <v>555</v>
      </c>
      <c r="AL74" s="891"/>
      <c r="AM74" s="891"/>
      <c r="AN74" s="891"/>
      <c r="AO74" s="891"/>
      <c r="AP74" s="891" t="s">
        <v>555</v>
      </c>
      <c r="AQ74" s="891"/>
      <c r="AR74" s="891"/>
      <c r="AS74" s="891"/>
      <c r="AT74" s="891"/>
      <c r="AU74" s="891" t="s">
        <v>555</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563</v>
      </c>
      <c r="C75" s="934"/>
      <c r="D75" s="934"/>
      <c r="E75" s="934"/>
      <c r="F75" s="934"/>
      <c r="G75" s="934"/>
      <c r="H75" s="934"/>
      <c r="I75" s="934"/>
      <c r="J75" s="934"/>
      <c r="K75" s="934"/>
      <c r="L75" s="934"/>
      <c r="M75" s="934"/>
      <c r="N75" s="934"/>
      <c r="O75" s="934"/>
      <c r="P75" s="935"/>
      <c r="Q75" s="939">
        <v>113</v>
      </c>
      <c r="R75" s="940"/>
      <c r="S75" s="940"/>
      <c r="T75" s="940"/>
      <c r="U75" s="890"/>
      <c r="V75" s="941">
        <v>105</v>
      </c>
      <c r="W75" s="940"/>
      <c r="X75" s="940"/>
      <c r="Y75" s="940"/>
      <c r="Z75" s="890"/>
      <c r="AA75" s="941">
        <v>7</v>
      </c>
      <c r="AB75" s="940"/>
      <c r="AC75" s="940"/>
      <c r="AD75" s="940"/>
      <c r="AE75" s="890"/>
      <c r="AF75" s="941">
        <v>7</v>
      </c>
      <c r="AG75" s="940"/>
      <c r="AH75" s="940"/>
      <c r="AI75" s="940"/>
      <c r="AJ75" s="890"/>
      <c r="AK75" s="941">
        <v>2</v>
      </c>
      <c r="AL75" s="940"/>
      <c r="AM75" s="940"/>
      <c r="AN75" s="940"/>
      <c r="AO75" s="890"/>
      <c r="AP75" s="941" t="s">
        <v>567</v>
      </c>
      <c r="AQ75" s="940"/>
      <c r="AR75" s="940"/>
      <c r="AS75" s="940"/>
      <c r="AT75" s="890"/>
      <c r="AU75" s="941" t="s">
        <v>555</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t="s">
        <v>564</v>
      </c>
      <c r="C76" s="934"/>
      <c r="D76" s="934"/>
      <c r="E76" s="934"/>
      <c r="F76" s="934"/>
      <c r="G76" s="934"/>
      <c r="H76" s="934"/>
      <c r="I76" s="934"/>
      <c r="J76" s="934"/>
      <c r="K76" s="934"/>
      <c r="L76" s="934"/>
      <c r="M76" s="934"/>
      <c r="N76" s="934"/>
      <c r="O76" s="934"/>
      <c r="P76" s="935"/>
      <c r="Q76" s="939">
        <v>116</v>
      </c>
      <c r="R76" s="940"/>
      <c r="S76" s="940"/>
      <c r="T76" s="940"/>
      <c r="U76" s="890"/>
      <c r="V76" s="941">
        <v>88</v>
      </c>
      <c r="W76" s="940"/>
      <c r="X76" s="940"/>
      <c r="Y76" s="940"/>
      <c r="Z76" s="890"/>
      <c r="AA76" s="941">
        <v>27</v>
      </c>
      <c r="AB76" s="940"/>
      <c r="AC76" s="940"/>
      <c r="AD76" s="940"/>
      <c r="AE76" s="890"/>
      <c r="AF76" s="941">
        <v>27</v>
      </c>
      <c r="AG76" s="940"/>
      <c r="AH76" s="940"/>
      <c r="AI76" s="940"/>
      <c r="AJ76" s="890"/>
      <c r="AK76" s="941" t="s">
        <v>555</v>
      </c>
      <c r="AL76" s="940"/>
      <c r="AM76" s="940"/>
      <c r="AN76" s="940"/>
      <c r="AO76" s="890"/>
      <c r="AP76" s="941" t="s">
        <v>555</v>
      </c>
      <c r="AQ76" s="940"/>
      <c r="AR76" s="940"/>
      <c r="AS76" s="940"/>
      <c r="AT76" s="890"/>
      <c r="AU76" s="941" t="s">
        <v>555</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t="s">
        <v>565</v>
      </c>
      <c r="C77" s="934"/>
      <c r="D77" s="934"/>
      <c r="E77" s="934"/>
      <c r="F77" s="934"/>
      <c r="G77" s="934"/>
      <c r="H77" s="934"/>
      <c r="I77" s="934"/>
      <c r="J77" s="934"/>
      <c r="K77" s="934"/>
      <c r="L77" s="934"/>
      <c r="M77" s="934"/>
      <c r="N77" s="934"/>
      <c r="O77" s="934"/>
      <c r="P77" s="935"/>
      <c r="Q77" s="939">
        <v>2217</v>
      </c>
      <c r="R77" s="940"/>
      <c r="S77" s="940"/>
      <c r="T77" s="940"/>
      <c r="U77" s="890"/>
      <c r="V77" s="941">
        <v>1583</v>
      </c>
      <c r="W77" s="940"/>
      <c r="X77" s="940"/>
      <c r="Y77" s="940"/>
      <c r="Z77" s="890"/>
      <c r="AA77" s="941">
        <v>634</v>
      </c>
      <c r="AB77" s="940"/>
      <c r="AC77" s="940"/>
      <c r="AD77" s="940"/>
      <c r="AE77" s="890"/>
      <c r="AF77" s="941">
        <v>634</v>
      </c>
      <c r="AG77" s="940"/>
      <c r="AH77" s="940"/>
      <c r="AI77" s="940"/>
      <c r="AJ77" s="890"/>
      <c r="AK77" s="941">
        <v>128</v>
      </c>
      <c r="AL77" s="940"/>
      <c r="AM77" s="940"/>
      <c r="AN77" s="940"/>
      <c r="AO77" s="890"/>
      <c r="AP77" s="941" t="s">
        <v>555</v>
      </c>
      <c r="AQ77" s="940"/>
      <c r="AR77" s="940"/>
      <c r="AS77" s="940"/>
      <c r="AT77" s="890"/>
      <c r="AU77" s="941" t="s">
        <v>555</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t="s">
        <v>566</v>
      </c>
      <c r="C78" s="934"/>
      <c r="D78" s="934"/>
      <c r="E78" s="934"/>
      <c r="F78" s="934"/>
      <c r="G78" s="934"/>
      <c r="H78" s="934"/>
      <c r="I78" s="934"/>
      <c r="J78" s="934"/>
      <c r="K78" s="934"/>
      <c r="L78" s="934"/>
      <c r="M78" s="934"/>
      <c r="N78" s="934"/>
      <c r="O78" s="934"/>
      <c r="P78" s="935"/>
      <c r="Q78" s="936">
        <v>597893</v>
      </c>
      <c r="R78" s="891"/>
      <c r="S78" s="891"/>
      <c r="T78" s="891"/>
      <c r="U78" s="891"/>
      <c r="V78" s="891">
        <v>589317</v>
      </c>
      <c r="W78" s="891"/>
      <c r="X78" s="891"/>
      <c r="Y78" s="891"/>
      <c r="Z78" s="891"/>
      <c r="AA78" s="891">
        <v>8576</v>
      </c>
      <c r="AB78" s="891"/>
      <c r="AC78" s="891"/>
      <c r="AD78" s="891"/>
      <c r="AE78" s="891"/>
      <c r="AF78" s="891">
        <v>8576</v>
      </c>
      <c r="AG78" s="891"/>
      <c r="AH78" s="891"/>
      <c r="AI78" s="891"/>
      <c r="AJ78" s="891"/>
      <c r="AK78" s="891">
        <v>3188</v>
      </c>
      <c r="AL78" s="891"/>
      <c r="AM78" s="891"/>
      <c r="AN78" s="891"/>
      <c r="AO78" s="891"/>
      <c r="AP78" s="891" t="s">
        <v>555</v>
      </c>
      <c r="AQ78" s="891"/>
      <c r="AR78" s="891"/>
      <c r="AS78" s="891"/>
      <c r="AT78" s="891"/>
      <c r="AU78" s="891" t="s">
        <v>555</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380</v>
      </c>
      <c r="B88" s="850" t="s">
        <v>408</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21488</v>
      </c>
      <c r="AG88" s="902"/>
      <c r="AH88" s="902"/>
      <c r="AI88" s="902"/>
      <c r="AJ88" s="902"/>
      <c r="AK88" s="899"/>
      <c r="AL88" s="899"/>
      <c r="AM88" s="899"/>
      <c r="AN88" s="899"/>
      <c r="AO88" s="899"/>
      <c r="AP88" s="902">
        <v>22873</v>
      </c>
      <c r="AQ88" s="902"/>
      <c r="AR88" s="902"/>
      <c r="AS88" s="902"/>
      <c r="AT88" s="902"/>
      <c r="AU88" s="902">
        <v>2478</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50" t="s">
        <v>409</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410</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411</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414</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415</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416</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417</v>
      </c>
      <c r="AB109" s="955"/>
      <c r="AC109" s="955"/>
      <c r="AD109" s="955"/>
      <c r="AE109" s="956"/>
      <c r="AF109" s="954" t="s">
        <v>300</v>
      </c>
      <c r="AG109" s="955"/>
      <c r="AH109" s="955"/>
      <c r="AI109" s="955"/>
      <c r="AJ109" s="956"/>
      <c r="AK109" s="954" t="s">
        <v>299</v>
      </c>
      <c r="AL109" s="955"/>
      <c r="AM109" s="955"/>
      <c r="AN109" s="955"/>
      <c r="AO109" s="956"/>
      <c r="AP109" s="954" t="s">
        <v>418</v>
      </c>
      <c r="AQ109" s="955"/>
      <c r="AR109" s="955"/>
      <c r="AS109" s="955"/>
      <c r="AT109" s="957"/>
      <c r="AU109" s="974" t="s">
        <v>416</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417</v>
      </c>
      <c r="BR109" s="955"/>
      <c r="BS109" s="955"/>
      <c r="BT109" s="955"/>
      <c r="BU109" s="956"/>
      <c r="BV109" s="954" t="s">
        <v>300</v>
      </c>
      <c r="BW109" s="955"/>
      <c r="BX109" s="955"/>
      <c r="BY109" s="955"/>
      <c r="BZ109" s="956"/>
      <c r="CA109" s="954" t="s">
        <v>299</v>
      </c>
      <c r="CB109" s="955"/>
      <c r="CC109" s="955"/>
      <c r="CD109" s="955"/>
      <c r="CE109" s="956"/>
      <c r="CF109" s="975" t="s">
        <v>418</v>
      </c>
      <c r="CG109" s="975"/>
      <c r="CH109" s="975"/>
      <c r="CI109" s="975"/>
      <c r="CJ109" s="975"/>
      <c r="CK109" s="954" t="s">
        <v>419</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417</v>
      </c>
      <c r="DH109" s="955"/>
      <c r="DI109" s="955"/>
      <c r="DJ109" s="955"/>
      <c r="DK109" s="956"/>
      <c r="DL109" s="954" t="s">
        <v>300</v>
      </c>
      <c r="DM109" s="955"/>
      <c r="DN109" s="955"/>
      <c r="DO109" s="955"/>
      <c r="DP109" s="956"/>
      <c r="DQ109" s="954" t="s">
        <v>299</v>
      </c>
      <c r="DR109" s="955"/>
      <c r="DS109" s="955"/>
      <c r="DT109" s="955"/>
      <c r="DU109" s="956"/>
      <c r="DV109" s="954" t="s">
        <v>418</v>
      </c>
      <c r="DW109" s="955"/>
      <c r="DX109" s="955"/>
      <c r="DY109" s="955"/>
      <c r="DZ109" s="957"/>
    </row>
    <row r="110" spans="1:131" s="226" customFormat="1" ht="26.25" customHeight="1">
      <c r="A110" s="958" t="s">
        <v>420</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3543495</v>
      </c>
      <c r="AB110" s="962"/>
      <c r="AC110" s="962"/>
      <c r="AD110" s="962"/>
      <c r="AE110" s="963"/>
      <c r="AF110" s="964">
        <v>3569577</v>
      </c>
      <c r="AG110" s="962"/>
      <c r="AH110" s="962"/>
      <c r="AI110" s="962"/>
      <c r="AJ110" s="963"/>
      <c r="AK110" s="964">
        <v>3486550</v>
      </c>
      <c r="AL110" s="962"/>
      <c r="AM110" s="962"/>
      <c r="AN110" s="962"/>
      <c r="AO110" s="963"/>
      <c r="AP110" s="965">
        <v>22</v>
      </c>
      <c r="AQ110" s="966"/>
      <c r="AR110" s="966"/>
      <c r="AS110" s="966"/>
      <c r="AT110" s="967"/>
      <c r="AU110" s="968" t="s">
        <v>67</v>
      </c>
      <c r="AV110" s="969"/>
      <c r="AW110" s="969"/>
      <c r="AX110" s="969"/>
      <c r="AY110" s="969"/>
      <c r="AZ110" s="1010" t="s">
        <v>421</v>
      </c>
      <c r="BA110" s="959"/>
      <c r="BB110" s="959"/>
      <c r="BC110" s="959"/>
      <c r="BD110" s="959"/>
      <c r="BE110" s="959"/>
      <c r="BF110" s="959"/>
      <c r="BG110" s="959"/>
      <c r="BH110" s="959"/>
      <c r="BI110" s="959"/>
      <c r="BJ110" s="959"/>
      <c r="BK110" s="959"/>
      <c r="BL110" s="959"/>
      <c r="BM110" s="959"/>
      <c r="BN110" s="959"/>
      <c r="BO110" s="959"/>
      <c r="BP110" s="960"/>
      <c r="BQ110" s="996">
        <v>40365672</v>
      </c>
      <c r="BR110" s="997"/>
      <c r="BS110" s="997"/>
      <c r="BT110" s="997"/>
      <c r="BU110" s="997"/>
      <c r="BV110" s="997">
        <v>39645112</v>
      </c>
      <c r="BW110" s="997"/>
      <c r="BX110" s="997"/>
      <c r="BY110" s="997"/>
      <c r="BZ110" s="997"/>
      <c r="CA110" s="997">
        <v>39283203</v>
      </c>
      <c r="CB110" s="997"/>
      <c r="CC110" s="997"/>
      <c r="CD110" s="997"/>
      <c r="CE110" s="997"/>
      <c r="CF110" s="1011">
        <v>247.6</v>
      </c>
      <c r="CG110" s="1012"/>
      <c r="CH110" s="1012"/>
      <c r="CI110" s="1012"/>
      <c r="CJ110" s="1012"/>
      <c r="CK110" s="1013" t="s">
        <v>422</v>
      </c>
      <c r="CL110" s="1014"/>
      <c r="CM110" s="993" t="s">
        <v>423</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121</v>
      </c>
      <c r="DH110" s="997"/>
      <c r="DI110" s="997"/>
      <c r="DJ110" s="997"/>
      <c r="DK110" s="997"/>
      <c r="DL110" s="997" t="s">
        <v>382</v>
      </c>
      <c r="DM110" s="997"/>
      <c r="DN110" s="997"/>
      <c r="DO110" s="997"/>
      <c r="DP110" s="997"/>
      <c r="DQ110" s="997" t="s">
        <v>121</v>
      </c>
      <c r="DR110" s="997"/>
      <c r="DS110" s="997"/>
      <c r="DT110" s="997"/>
      <c r="DU110" s="997"/>
      <c r="DV110" s="998" t="s">
        <v>121</v>
      </c>
      <c r="DW110" s="998"/>
      <c r="DX110" s="998"/>
      <c r="DY110" s="998"/>
      <c r="DZ110" s="999"/>
    </row>
    <row r="111" spans="1:131" s="226" customFormat="1" ht="26.25" customHeight="1">
      <c r="A111" s="1000" t="s">
        <v>424</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382</v>
      </c>
      <c r="AB111" s="1004"/>
      <c r="AC111" s="1004"/>
      <c r="AD111" s="1004"/>
      <c r="AE111" s="1005"/>
      <c r="AF111" s="1006" t="s">
        <v>382</v>
      </c>
      <c r="AG111" s="1004"/>
      <c r="AH111" s="1004"/>
      <c r="AI111" s="1004"/>
      <c r="AJ111" s="1005"/>
      <c r="AK111" s="1006" t="s">
        <v>382</v>
      </c>
      <c r="AL111" s="1004"/>
      <c r="AM111" s="1004"/>
      <c r="AN111" s="1004"/>
      <c r="AO111" s="1005"/>
      <c r="AP111" s="1007" t="s">
        <v>382</v>
      </c>
      <c r="AQ111" s="1008"/>
      <c r="AR111" s="1008"/>
      <c r="AS111" s="1008"/>
      <c r="AT111" s="1009"/>
      <c r="AU111" s="970"/>
      <c r="AV111" s="971"/>
      <c r="AW111" s="971"/>
      <c r="AX111" s="971"/>
      <c r="AY111" s="971"/>
      <c r="AZ111" s="1019" t="s">
        <v>425</v>
      </c>
      <c r="BA111" s="1020"/>
      <c r="BB111" s="1020"/>
      <c r="BC111" s="1020"/>
      <c r="BD111" s="1020"/>
      <c r="BE111" s="1020"/>
      <c r="BF111" s="1020"/>
      <c r="BG111" s="1020"/>
      <c r="BH111" s="1020"/>
      <c r="BI111" s="1020"/>
      <c r="BJ111" s="1020"/>
      <c r="BK111" s="1020"/>
      <c r="BL111" s="1020"/>
      <c r="BM111" s="1020"/>
      <c r="BN111" s="1020"/>
      <c r="BO111" s="1020"/>
      <c r="BP111" s="1021"/>
      <c r="BQ111" s="989" t="s">
        <v>121</v>
      </c>
      <c r="BR111" s="990"/>
      <c r="BS111" s="990"/>
      <c r="BT111" s="990"/>
      <c r="BU111" s="990"/>
      <c r="BV111" s="990" t="s">
        <v>382</v>
      </c>
      <c r="BW111" s="990"/>
      <c r="BX111" s="990"/>
      <c r="BY111" s="990"/>
      <c r="BZ111" s="990"/>
      <c r="CA111" s="990" t="s">
        <v>121</v>
      </c>
      <c r="CB111" s="990"/>
      <c r="CC111" s="990"/>
      <c r="CD111" s="990"/>
      <c r="CE111" s="990"/>
      <c r="CF111" s="984" t="s">
        <v>121</v>
      </c>
      <c r="CG111" s="985"/>
      <c r="CH111" s="985"/>
      <c r="CI111" s="985"/>
      <c r="CJ111" s="985"/>
      <c r="CK111" s="1015"/>
      <c r="CL111" s="1016"/>
      <c r="CM111" s="986" t="s">
        <v>426</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382</v>
      </c>
      <c r="DH111" s="990"/>
      <c r="DI111" s="990"/>
      <c r="DJ111" s="990"/>
      <c r="DK111" s="990"/>
      <c r="DL111" s="990" t="s">
        <v>382</v>
      </c>
      <c r="DM111" s="990"/>
      <c r="DN111" s="990"/>
      <c r="DO111" s="990"/>
      <c r="DP111" s="990"/>
      <c r="DQ111" s="990" t="s">
        <v>382</v>
      </c>
      <c r="DR111" s="990"/>
      <c r="DS111" s="990"/>
      <c r="DT111" s="990"/>
      <c r="DU111" s="990"/>
      <c r="DV111" s="991" t="s">
        <v>382</v>
      </c>
      <c r="DW111" s="991"/>
      <c r="DX111" s="991"/>
      <c r="DY111" s="991"/>
      <c r="DZ111" s="992"/>
    </row>
    <row r="112" spans="1:131" s="226" customFormat="1" ht="26.25" customHeight="1">
      <c r="A112" s="1022" t="s">
        <v>427</v>
      </c>
      <c r="B112" s="1023"/>
      <c r="C112" s="1020" t="s">
        <v>428</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382</v>
      </c>
      <c r="AB112" s="1029"/>
      <c r="AC112" s="1029"/>
      <c r="AD112" s="1029"/>
      <c r="AE112" s="1030"/>
      <c r="AF112" s="1031" t="s">
        <v>382</v>
      </c>
      <c r="AG112" s="1029"/>
      <c r="AH112" s="1029"/>
      <c r="AI112" s="1029"/>
      <c r="AJ112" s="1030"/>
      <c r="AK112" s="1031" t="s">
        <v>121</v>
      </c>
      <c r="AL112" s="1029"/>
      <c r="AM112" s="1029"/>
      <c r="AN112" s="1029"/>
      <c r="AO112" s="1030"/>
      <c r="AP112" s="1032" t="s">
        <v>382</v>
      </c>
      <c r="AQ112" s="1033"/>
      <c r="AR112" s="1033"/>
      <c r="AS112" s="1033"/>
      <c r="AT112" s="1034"/>
      <c r="AU112" s="970"/>
      <c r="AV112" s="971"/>
      <c r="AW112" s="971"/>
      <c r="AX112" s="971"/>
      <c r="AY112" s="971"/>
      <c r="AZ112" s="1019" t="s">
        <v>429</v>
      </c>
      <c r="BA112" s="1020"/>
      <c r="BB112" s="1020"/>
      <c r="BC112" s="1020"/>
      <c r="BD112" s="1020"/>
      <c r="BE112" s="1020"/>
      <c r="BF112" s="1020"/>
      <c r="BG112" s="1020"/>
      <c r="BH112" s="1020"/>
      <c r="BI112" s="1020"/>
      <c r="BJ112" s="1020"/>
      <c r="BK112" s="1020"/>
      <c r="BL112" s="1020"/>
      <c r="BM112" s="1020"/>
      <c r="BN112" s="1020"/>
      <c r="BO112" s="1020"/>
      <c r="BP112" s="1021"/>
      <c r="BQ112" s="989">
        <v>4646016</v>
      </c>
      <c r="BR112" s="990"/>
      <c r="BS112" s="990"/>
      <c r="BT112" s="990"/>
      <c r="BU112" s="990"/>
      <c r="BV112" s="990">
        <v>4409782</v>
      </c>
      <c r="BW112" s="990"/>
      <c r="BX112" s="990"/>
      <c r="BY112" s="990"/>
      <c r="BZ112" s="990"/>
      <c r="CA112" s="990">
        <v>4278338</v>
      </c>
      <c r="CB112" s="990"/>
      <c r="CC112" s="990"/>
      <c r="CD112" s="990"/>
      <c r="CE112" s="990"/>
      <c r="CF112" s="984">
        <v>27</v>
      </c>
      <c r="CG112" s="985"/>
      <c r="CH112" s="985"/>
      <c r="CI112" s="985"/>
      <c r="CJ112" s="985"/>
      <c r="CK112" s="1015"/>
      <c r="CL112" s="1016"/>
      <c r="CM112" s="986" t="s">
        <v>430</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382</v>
      </c>
      <c r="DH112" s="990"/>
      <c r="DI112" s="990"/>
      <c r="DJ112" s="990"/>
      <c r="DK112" s="990"/>
      <c r="DL112" s="990" t="s">
        <v>382</v>
      </c>
      <c r="DM112" s="990"/>
      <c r="DN112" s="990"/>
      <c r="DO112" s="990"/>
      <c r="DP112" s="990"/>
      <c r="DQ112" s="990" t="s">
        <v>121</v>
      </c>
      <c r="DR112" s="990"/>
      <c r="DS112" s="990"/>
      <c r="DT112" s="990"/>
      <c r="DU112" s="990"/>
      <c r="DV112" s="991" t="s">
        <v>121</v>
      </c>
      <c r="DW112" s="991"/>
      <c r="DX112" s="991"/>
      <c r="DY112" s="991"/>
      <c r="DZ112" s="992"/>
    </row>
    <row r="113" spans="1:130" s="226" customFormat="1" ht="26.25" customHeight="1">
      <c r="A113" s="1024"/>
      <c r="B113" s="1025"/>
      <c r="C113" s="1020" t="s">
        <v>431</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408903</v>
      </c>
      <c r="AB113" s="1004"/>
      <c r="AC113" s="1004"/>
      <c r="AD113" s="1004"/>
      <c r="AE113" s="1005"/>
      <c r="AF113" s="1006">
        <v>386923</v>
      </c>
      <c r="AG113" s="1004"/>
      <c r="AH113" s="1004"/>
      <c r="AI113" s="1004"/>
      <c r="AJ113" s="1005"/>
      <c r="AK113" s="1006">
        <v>420117</v>
      </c>
      <c r="AL113" s="1004"/>
      <c r="AM113" s="1004"/>
      <c r="AN113" s="1004"/>
      <c r="AO113" s="1005"/>
      <c r="AP113" s="1007">
        <v>2.6</v>
      </c>
      <c r="AQ113" s="1008"/>
      <c r="AR113" s="1008"/>
      <c r="AS113" s="1008"/>
      <c r="AT113" s="1009"/>
      <c r="AU113" s="970"/>
      <c r="AV113" s="971"/>
      <c r="AW113" s="971"/>
      <c r="AX113" s="971"/>
      <c r="AY113" s="971"/>
      <c r="AZ113" s="1019" t="s">
        <v>432</v>
      </c>
      <c r="BA113" s="1020"/>
      <c r="BB113" s="1020"/>
      <c r="BC113" s="1020"/>
      <c r="BD113" s="1020"/>
      <c r="BE113" s="1020"/>
      <c r="BF113" s="1020"/>
      <c r="BG113" s="1020"/>
      <c r="BH113" s="1020"/>
      <c r="BI113" s="1020"/>
      <c r="BJ113" s="1020"/>
      <c r="BK113" s="1020"/>
      <c r="BL113" s="1020"/>
      <c r="BM113" s="1020"/>
      <c r="BN113" s="1020"/>
      <c r="BO113" s="1020"/>
      <c r="BP113" s="1021"/>
      <c r="BQ113" s="989">
        <v>2283251</v>
      </c>
      <c r="BR113" s="990"/>
      <c r="BS113" s="990"/>
      <c r="BT113" s="990"/>
      <c r="BU113" s="990"/>
      <c r="BV113" s="990">
        <v>2448939</v>
      </c>
      <c r="BW113" s="990"/>
      <c r="BX113" s="990"/>
      <c r="BY113" s="990"/>
      <c r="BZ113" s="990"/>
      <c r="CA113" s="990">
        <v>2477206</v>
      </c>
      <c r="CB113" s="990"/>
      <c r="CC113" s="990"/>
      <c r="CD113" s="990"/>
      <c r="CE113" s="990"/>
      <c r="CF113" s="984">
        <v>15.6</v>
      </c>
      <c r="CG113" s="985"/>
      <c r="CH113" s="985"/>
      <c r="CI113" s="985"/>
      <c r="CJ113" s="985"/>
      <c r="CK113" s="1015"/>
      <c r="CL113" s="1016"/>
      <c r="CM113" s="986" t="s">
        <v>433</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121</v>
      </c>
      <c r="DH113" s="1029"/>
      <c r="DI113" s="1029"/>
      <c r="DJ113" s="1029"/>
      <c r="DK113" s="1030"/>
      <c r="DL113" s="1031" t="s">
        <v>382</v>
      </c>
      <c r="DM113" s="1029"/>
      <c r="DN113" s="1029"/>
      <c r="DO113" s="1029"/>
      <c r="DP113" s="1030"/>
      <c r="DQ113" s="1031" t="s">
        <v>382</v>
      </c>
      <c r="DR113" s="1029"/>
      <c r="DS113" s="1029"/>
      <c r="DT113" s="1029"/>
      <c r="DU113" s="1030"/>
      <c r="DV113" s="1032" t="s">
        <v>121</v>
      </c>
      <c r="DW113" s="1033"/>
      <c r="DX113" s="1033"/>
      <c r="DY113" s="1033"/>
      <c r="DZ113" s="1034"/>
    </row>
    <row r="114" spans="1:130" s="226" customFormat="1" ht="26.25" customHeight="1">
      <c r="A114" s="1024"/>
      <c r="B114" s="1025"/>
      <c r="C114" s="1020" t="s">
        <v>434</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303638</v>
      </c>
      <c r="AB114" s="1029"/>
      <c r="AC114" s="1029"/>
      <c r="AD114" s="1029"/>
      <c r="AE114" s="1030"/>
      <c r="AF114" s="1031">
        <v>307141</v>
      </c>
      <c r="AG114" s="1029"/>
      <c r="AH114" s="1029"/>
      <c r="AI114" s="1029"/>
      <c r="AJ114" s="1030"/>
      <c r="AK114" s="1031">
        <v>330311</v>
      </c>
      <c r="AL114" s="1029"/>
      <c r="AM114" s="1029"/>
      <c r="AN114" s="1029"/>
      <c r="AO114" s="1030"/>
      <c r="AP114" s="1032">
        <v>2.1</v>
      </c>
      <c r="AQ114" s="1033"/>
      <c r="AR114" s="1033"/>
      <c r="AS114" s="1033"/>
      <c r="AT114" s="1034"/>
      <c r="AU114" s="970"/>
      <c r="AV114" s="971"/>
      <c r="AW114" s="971"/>
      <c r="AX114" s="971"/>
      <c r="AY114" s="971"/>
      <c r="AZ114" s="1019" t="s">
        <v>435</v>
      </c>
      <c r="BA114" s="1020"/>
      <c r="BB114" s="1020"/>
      <c r="BC114" s="1020"/>
      <c r="BD114" s="1020"/>
      <c r="BE114" s="1020"/>
      <c r="BF114" s="1020"/>
      <c r="BG114" s="1020"/>
      <c r="BH114" s="1020"/>
      <c r="BI114" s="1020"/>
      <c r="BJ114" s="1020"/>
      <c r="BK114" s="1020"/>
      <c r="BL114" s="1020"/>
      <c r="BM114" s="1020"/>
      <c r="BN114" s="1020"/>
      <c r="BO114" s="1020"/>
      <c r="BP114" s="1021"/>
      <c r="BQ114" s="989">
        <v>7154279</v>
      </c>
      <c r="BR114" s="990"/>
      <c r="BS114" s="990"/>
      <c r="BT114" s="990"/>
      <c r="BU114" s="990"/>
      <c r="BV114" s="990">
        <v>6845905</v>
      </c>
      <c r="BW114" s="990"/>
      <c r="BX114" s="990"/>
      <c r="BY114" s="990"/>
      <c r="BZ114" s="990"/>
      <c r="CA114" s="990">
        <v>6649589</v>
      </c>
      <c r="CB114" s="990"/>
      <c r="CC114" s="990"/>
      <c r="CD114" s="990"/>
      <c r="CE114" s="990"/>
      <c r="CF114" s="984">
        <v>41.9</v>
      </c>
      <c r="CG114" s="985"/>
      <c r="CH114" s="985"/>
      <c r="CI114" s="985"/>
      <c r="CJ114" s="985"/>
      <c r="CK114" s="1015"/>
      <c r="CL114" s="1016"/>
      <c r="CM114" s="986" t="s">
        <v>436</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121</v>
      </c>
      <c r="DH114" s="1029"/>
      <c r="DI114" s="1029"/>
      <c r="DJ114" s="1029"/>
      <c r="DK114" s="1030"/>
      <c r="DL114" s="1031" t="s">
        <v>382</v>
      </c>
      <c r="DM114" s="1029"/>
      <c r="DN114" s="1029"/>
      <c r="DO114" s="1029"/>
      <c r="DP114" s="1030"/>
      <c r="DQ114" s="1031" t="s">
        <v>121</v>
      </c>
      <c r="DR114" s="1029"/>
      <c r="DS114" s="1029"/>
      <c r="DT114" s="1029"/>
      <c r="DU114" s="1030"/>
      <c r="DV114" s="1032" t="s">
        <v>382</v>
      </c>
      <c r="DW114" s="1033"/>
      <c r="DX114" s="1033"/>
      <c r="DY114" s="1033"/>
      <c r="DZ114" s="1034"/>
    </row>
    <row r="115" spans="1:130" s="226" customFormat="1" ht="26.25" customHeight="1">
      <c r="A115" s="1024"/>
      <c r="B115" s="1025"/>
      <c r="C115" s="1020" t="s">
        <v>437</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405</v>
      </c>
      <c r="AB115" s="1004"/>
      <c r="AC115" s="1004"/>
      <c r="AD115" s="1004"/>
      <c r="AE115" s="1005"/>
      <c r="AF115" s="1006" t="s">
        <v>382</v>
      </c>
      <c r="AG115" s="1004"/>
      <c r="AH115" s="1004"/>
      <c r="AI115" s="1004"/>
      <c r="AJ115" s="1005"/>
      <c r="AK115" s="1006" t="s">
        <v>382</v>
      </c>
      <c r="AL115" s="1004"/>
      <c r="AM115" s="1004"/>
      <c r="AN115" s="1004"/>
      <c r="AO115" s="1005"/>
      <c r="AP115" s="1007" t="s">
        <v>382</v>
      </c>
      <c r="AQ115" s="1008"/>
      <c r="AR115" s="1008"/>
      <c r="AS115" s="1008"/>
      <c r="AT115" s="1009"/>
      <c r="AU115" s="970"/>
      <c r="AV115" s="971"/>
      <c r="AW115" s="971"/>
      <c r="AX115" s="971"/>
      <c r="AY115" s="971"/>
      <c r="AZ115" s="1019" t="s">
        <v>438</v>
      </c>
      <c r="BA115" s="1020"/>
      <c r="BB115" s="1020"/>
      <c r="BC115" s="1020"/>
      <c r="BD115" s="1020"/>
      <c r="BE115" s="1020"/>
      <c r="BF115" s="1020"/>
      <c r="BG115" s="1020"/>
      <c r="BH115" s="1020"/>
      <c r="BI115" s="1020"/>
      <c r="BJ115" s="1020"/>
      <c r="BK115" s="1020"/>
      <c r="BL115" s="1020"/>
      <c r="BM115" s="1020"/>
      <c r="BN115" s="1020"/>
      <c r="BO115" s="1020"/>
      <c r="BP115" s="1021"/>
      <c r="BQ115" s="989">
        <v>5282</v>
      </c>
      <c r="BR115" s="990"/>
      <c r="BS115" s="990"/>
      <c r="BT115" s="990"/>
      <c r="BU115" s="990"/>
      <c r="BV115" s="990">
        <v>4231</v>
      </c>
      <c r="BW115" s="990"/>
      <c r="BX115" s="990"/>
      <c r="BY115" s="990"/>
      <c r="BZ115" s="990"/>
      <c r="CA115" s="990" t="s">
        <v>121</v>
      </c>
      <c r="CB115" s="990"/>
      <c r="CC115" s="990"/>
      <c r="CD115" s="990"/>
      <c r="CE115" s="990"/>
      <c r="CF115" s="984" t="s">
        <v>382</v>
      </c>
      <c r="CG115" s="985"/>
      <c r="CH115" s="985"/>
      <c r="CI115" s="985"/>
      <c r="CJ115" s="985"/>
      <c r="CK115" s="1015"/>
      <c r="CL115" s="1016"/>
      <c r="CM115" s="1019" t="s">
        <v>439</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382</v>
      </c>
      <c r="DH115" s="1029"/>
      <c r="DI115" s="1029"/>
      <c r="DJ115" s="1029"/>
      <c r="DK115" s="1030"/>
      <c r="DL115" s="1031" t="s">
        <v>121</v>
      </c>
      <c r="DM115" s="1029"/>
      <c r="DN115" s="1029"/>
      <c r="DO115" s="1029"/>
      <c r="DP115" s="1030"/>
      <c r="DQ115" s="1031" t="s">
        <v>121</v>
      </c>
      <c r="DR115" s="1029"/>
      <c r="DS115" s="1029"/>
      <c r="DT115" s="1029"/>
      <c r="DU115" s="1030"/>
      <c r="DV115" s="1032" t="s">
        <v>121</v>
      </c>
      <c r="DW115" s="1033"/>
      <c r="DX115" s="1033"/>
      <c r="DY115" s="1033"/>
      <c r="DZ115" s="1034"/>
    </row>
    <row r="116" spans="1:130" s="226" customFormat="1" ht="26.25" customHeight="1">
      <c r="A116" s="1026"/>
      <c r="B116" s="1027"/>
      <c r="C116" s="1035" t="s">
        <v>440</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535</v>
      </c>
      <c r="AB116" s="1029"/>
      <c r="AC116" s="1029"/>
      <c r="AD116" s="1029"/>
      <c r="AE116" s="1030"/>
      <c r="AF116" s="1031">
        <v>78</v>
      </c>
      <c r="AG116" s="1029"/>
      <c r="AH116" s="1029"/>
      <c r="AI116" s="1029"/>
      <c r="AJ116" s="1030"/>
      <c r="AK116" s="1031">
        <v>92</v>
      </c>
      <c r="AL116" s="1029"/>
      <c r="AM116" s="1029"/>
      <c r="AN116" s="1029"/>
      <c r="AO116" s="1030"/>
      <c r="AP116" s="1032">
        <v>0</v>
      </c>
      <c r="AQ116" s="1033"/>
      <c r="AR116" s="1033"/>
      <c r="AS116" s="1033"/>
      <c r="AT116" s="1034"/>
      <c r="AU116" s="970"/>
      <c r="AV116" s="971"/>
      <c r="AW116" s="971"/>
      <c r="AX116" s="971"/>
      <c r="AY116" s="971"/>
      <c r="AZ116" s="1037" t="s">
        <v>441</v>
      </c>
      <c r="BA116" s="1038"/>
      <c r="BB116" s="1038"/>
      <c r="BC116" s="1038"/>
      <c r="BD116" s="1038"/>
      <c r="BE116" s="1038"/>
      <c r="BF116" s="1038"/>
      <c r="BG116" s="1038"/>
      <c r="BH116" s="1038"/>
      <c r="BI116" s="1038"/>
      <c r="BJ116" s="1038"/>
      <c r="BK116" s="1038"/>
      <c r="BL116" s="1038"/>
      <c r="BM116" s="1038"/>
      <c r="BN116" s="1038"/>
      <c r="BO116" s="1038"/>
      <c r="BP116" s="1039"/>
      <c r="BQ116" s="989" t="s">
        <v>382</v>
      </c>
      <c r="BR116" s="990"/>
      <c r="BS116" s="990"/>
      <c r="BT116" s="990"/>
      <c r="BU116" s="990"/>
      <c r="BV116" s="990" t="s">
        <v>121</v>
      </c>
      <c r="BW116" s="990"/>
      <c r="BX116" s="990"/>
      <c r="BY116" s="990"/>
      <c r="BZ116" s="990"/>
      <c r="CA116" s="990" t="s">
        <v>121</v>
      </c>
      <c r="CB116" s="990"/>
      <c r="CC116" s="990"/>
      <c r="CD116" s="990"/>
      <c r="CE116" s="990"/>
      <c r="CF116" s="984" t="s">
        <v>382</v>
      </c>
      <c r="CG116" s="985"/>
      <c r="CH116" s="985"/>
      <c r="CI116" s="985"/>
      <c r="CJ116" s="985"/>
      <c r="CK116" s="1015"/>
      <c r="CL116" s="1016"/>
      <c r="CM116" s="986" t="s">
        <v>442</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382</v>
      </c>
      <c r="DH116" s="1029"/>
      <c r="DI116" s="1029"/>
      <c r="DJ116" s="1029"/>
      <c r="DK116" s="1030"/>
      <c r="DL116" s="1031" t="s">
        <v>121</v>
      </c>
      <c r="DM116" s="1029"/>
      <c r="DN116" s="1029"/>
      <c r="DO116" s="1029"/>
      <c r="DP116" s="1030"/>
      <c r="DQ116" s="1031" t="s">
        <v>121</v>
      </c>
      <c r="DR116" s="1029"/>
      <c r="DS116" s="1029"/>
      <c r="DT116" s="1029"/>
      <c r="DU116" s="1030"/>
      <c r="DV116" s="1032" t="s">
        <v>121</v>
      </c>
      <c r="DW116" s="1033"/>
      <c r="DX116" s="1033"/>
      <c r="DY116" s="1033"/>
      <c r="DZ116" s="1034"/>
    </row>
    <row r="117" spans="1:130" s="226" customFormat="1" ht="26.25" customHeight="1">
      <c r="A117" s="974" t="s">
        <v>180</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443</v>
      </c>
      <c r="Z117" s="956"/>
      <c r="AA117" s="1046">
        <v>4256976</v>
      </c>
      <c r="AB117" s="1047"/>
      <c r="AC117" s="1047"/>
      <c r="AD117" s="1047"/>
      <c r="AE117" s="1048"/>
      <c r="AF117" s="1049">
        <v>4263719</v>
      </c>
      <c r="AG117" s="1047"/>
      <c r="AH117" s="1047"/>
      <c r="AI117" s="1047"/>
      <c r="AJ117" s="1048"/>
      <c r="AK117" s="1049">
        <v>4237070</v>
      </c>
      <c r="AL117" s="1047"/>
      <c r="AM117" s="1047"/>
      <c r="AN117" s="1047"/>
      <c r="AO117" s="1048"/>
      <c r="AP117" s="1050"/>
      <c r="AQ117" s="1051"/>
      <c r="AR117" s="1051"/>
      <c r="AS117" s="1051"/>
      <c r="AT117" s="1052"/>
      <c r="AU117" s="970"/>
      <c r="AV117" s="971"/>
      <c r="AW117" s="971"/>
      <c r="AX117" s="971"/>
      <c r="AY117" s="971"/>
      <c r="AZ117" s="1037" t="s">
        <v>444</v>
      </c>
      <c r="BA117" s="1038"/>
      <c r="BB117" s="1038"/>
      <c r="BC117" s="1038"/>
      <c r="BD117" s="1038"/>
      <c r="BE117" s="1038"/>
      <c r="BF117" s="1038"/>
      <c r="BG117" s="1038"/>
      <c r="BH117" s="1038"/>
      <c r="BI117" s="1038"/>
      <c r="BJ117" s="1038"/>
      <c r="BK117" s="1038"/>
      <c r="BL117" s="1038"/>
      <c r="BM117" s="1038"/>
      <c r="BN117" s="1038"/>
      <c r="BO117" s="1038"/>
      <c r="BP117" s="1039"/>
      <c r="BQ117" s="989" t="s">
        <v>382</v>
      </c>
      <c r="BR117" s="990"/>
      <c r="BS117" s="990"/>
      <c r="BT117" s="990"/>
      <c r="BU117" s="990"/>
      <c r="BV117" s="990" t="s">
        <v>382</v>
      </c>
      <c r="BW117" s="990"/>
      <c r="BX117" s="990"/>
      <c r="BY117" s="990"/>
      <c r="BZ117" s="990"/>
      <c r="CA117" s="990" t="s">
        <v>382</v>
      </c>
      <c r="CB117" s="990"/>
      <c r="CC117" s="990"/>
      <c r="CD117" s="990"/>
      <c r="CE117" s="990"/>
      <c r="CF117" s="984" t="s">
        <v>121</v>
      </c>
      <c r="CG117" s="985"/>
      <c r="CH117" s="985"/>
      <c r="CI117" s="985"/>
      <c r="CJ117" s="985"/>
      <c r="CK117" s="1015"/>
      <c r="CL117" s="1016"/>
      <c r="CM117" s="986" t="s">
        <v>445</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382</v>
      </c>
      <c r="DH117" s="1029"/>
      <c r="DI117" s="1029"/>
      <c r="DJ117" s="1029"/>
      <c r="DK117" s="1030"/>
      <c r="DL117" s="1031" t="s">
        <v>382</v>
      </c>
      <c r="DM117" s="1029"/>
      <c r="DN117" s="1029"/>
      <c r="DO117" s="1029"/>
      <c r="DP117" s="1030"/>
      <c r="DQ117" s="1031" t="s">
        <v>382</v>
      </c>
      <c r="DR117" s="1029"/>
      <c r="DS117" s="1029"/>
      <c r="DT117" s="1029"/>
      <c r="DU117" s="1030"/>
      <c r="DV117" s="1032" t="s">
        <v>382</v>
      </c>
      <c r="DW117" s="1033"/>
      <c r="DX117" s="1033"/>
      <c r="DY117" s="1033"/>
      <c r="DZ117" s="1034"/>
    </row>
    <row r="118" spans="1:130" s="226" customFormat="1" ht="26.25" customHeight="1">
      <c r="A118" s="974" t="s">
        <v>419</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417</v>
      </c>
      <c r="AB118" s="955"/>
      <c r="AC118" s="955"/>
      <c r="AD118" s="955"/>
      <c r="AE118" s="956"/>
      <c r="AF118" s="954" t="s">
        <v>300</v>
      </c>
      <c r="AG118" s="955"/>
      <c r="AH118" s="955"/>
      <c r="AI118" s="955"/>
      <c r="AJ118" s="956"/>
      <c r="AK118" s="954" t="s">
        <v>299</v>
      </c>
      <c r="AL118" s="955"/>
      <c r="AM118" s="955"/>
      <c r="AN118" s="955"/>
      <c r="AO118" s="956"/>
      <c r="AP118" s="1041" t="s">
        <v>418</v>
      </c>
      <c r="AQ118" s="1042"/>
      <c r="AR118" s="1042"/>
      <c r="AS118" s="1042"/>
      <c r="AT118" s="1043"/>
      <c r="AU118" s="970"/>
      <c r="AV118" s="971"/>
      <c r="AW118" s="971"/>
      <c r="AX118" s="971"/>
      <c r="AY118" s="971"/>
      <c r="AZ118" s="1044" t="s">
        <v>446</v>
      </c>
      <c r="BA118" s="1035"/>
      <c r="BB118" s="1035"/>
      <c r="BC118" s="1035"/>
      <c r="BD118" s="1035"/>
      <c r="BE118" s="1035"/>
      <c r="BF118" s="1035"/>
      <c r="BG118" s="1035"/>
      <c r="BH118" s="1035"/>
      <c r="BI118" s="1035"/>
      <c r="BJ118" s="1035"/>
      <c r="BK118" s="1035"/>
      <c r="BL118" s="1035"/>
      <c r="BM118" s="1035"/>
      <c r="BN118" s="1035"/>
      <c r="BO118" s="1035"/>
      <c r="BP118" s="1036"/>
      <c r="BQ118" s="1067" t="s">
        <v>382</v>
      </c>
      <c r="BR118" s="1068"/>
      <c r="BS118" s="1068"/>
      <c r="BT118" s="1068"/>
      <c r="BU118" s="1068"/>
      <c r="BV118" s="1068" t="s">
        <v>382</v>
      </c>
      <c r="BW118" s="1068"/>
      <c r="BX118" s="1068"/>
      <c r="BY118" s="1068"/>
      <c r="BZ118" s="1068"/>
      <c r="CA118" s="1068" t="s">
        <v>121</v>
      </c>
      <c r="CB118" s="1068"/>
      <c r="CC118" s="1068"/>
      <c r="CD118" s="1068"/>
      <c r="CE118" s="1068"/>
      <c r="CF118" s="984" t="s">
        <v>382</v>
      </c>
      <c r="CG118" s="985"/>
      <c r="CH118" s="985"/>
      <c r="CI118" s="985"/>
      <c r="CJ118" s="985"/>
      <c r="CK118" s="1015"/>
      <c r="CL118" s="1016"/>
      <c r="CM118" s="986" t="s">
        <v>447</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121</v>
      </c>
      <c r="DH118" s="1029"/>
      <c r="DI118" s="1029"/>
      <c r="DJ118" s="1029"/>
      <c r="DK118" s="1030"/>
      <c r="DL118" s="1031" t="s">
        <v>382</v>
      </c>
      <c r="DM118" s="1029"/>
      <c r="DN118" s="1029"/>
      <c r="DO118" s="1029"/>
      <c r="DP118" s="1030"/>
      <c r="DQ118" s="1031" t="s">
        <v>382</v>
      </c>
      <c r="DR118" s="1029"/>
      <c r="DS118" s="1029"/>
      <c r="DT118" s="1029"/>
      <c r="DU118" s="1030"/>
      <c r="DV118" s="1032" t="s">
        <v>382</v>
      </c>
      <c r="DW118" s="1033"/>
      <c r="DX118" s="1033"/>
      <c r="DY118" s="1033"/>
      <c r="DZ118" s="1034"/>
    </row>
    <row r="119" spans="1:130" s="226" customFormat="1" ht="26.25" customHeight="1">
      <c r="A119" s="1128" t="s">
        <v>422</v>
      </c>
      <c r="B119" s="1014"/>
      <c r="C119" s="993" t="s">
        <v>423</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121</v>
      </c>
      <c r="AB119" s="962"/>
      <c r="AC119" s="962"/>
      <c r="AD119" s="962"/>
      <c r="AE119" s="963"/>
      <c r="AF119" s="964" t="s">
        <v>121</v>
      </c>
      <c r="AG119" s="962"/>
      <c r="AH119" s="962"/>
      <c r="AI119" s="962"/>
      <c r="AJ119" s="963"/>
      <c r="AK119" s="964" t="s">
        <v>382</v>
      </c>
      <c r="AL119" s="962"/>
      <c r="AM119" s="962"/>
      <c r="AN119" s="962"/>
      <c r="AO119" s="963"/>
      <c r="AP119" s="965" t="s">
        <v>382</v>
      </c>
      <c r="AQ119" s="966"/>
      <c r="AR119" s="966"/>
      <c r="AS119" s="966"/>
      <c r="AT119" s="967"/>
      <c r="AU119" s="972"/>
      <c r="AV119" s="973"/>
      <c r="AW119" s="973"/>
      <c r="AX119" s="973"/>
      <c r="AY119" s="973"/>
      <c r="AZ119" s="257" t="s">
        <v>180</v>
      </c>
      <c r="BA119" s="257"/>
      <c r="BB119" s="257"/>
      <c r="BC119" s="257"/>
      <c r="BD119" s="257"/>
      <c r="BE119" s="257"/>
      <c r="BF119" s="257"/>
      <c r="BG119" s="257"/>
      <c r="BH119" s="257"/>
      <c r="BI119" s="257"/>
      <c r="BJ119" s="257"/>
      <c r="BK119" s="257"/>
      <c r="BL119" s="257"/>
      <c r="BM119" s="257"/>
      <c r="BN119" s="257"/>
      <c r="BO119" s="1045" t="s">
        <v>448</v>
      </c>
      <c r="BP119" s="1076"/>
      <c r="BQ119" s="1067">
        <v>54454500</v>
      </c>
      <c r="BR119" s="1068"/>
      <c r="BS119" s="1068"/>
      <c r="BT119" s="1068"/>
      <c r="BU119" s="1068"/>
      <c r="BV119" s="1068">
        <v>53353969</v>
      </c>
      <c r="BW119" s="1068"/>
      <c r="BX119" s="1068"/>
      <c r="BY119" s="1068"/>
      <c r="BZ119" s="1068"/>
      <c r="CA119" s="1068">
        <v>52688336</v>
      </c>
      <c r="CB119" s="1068"/>
      <c r="CC119" s="1068"/>
      <c r="CD119" s="1068"/>
      <c r="CE119" s="1068"/>
      <c r="CF119" s="1069"/>
      <c r="CG119" s="1070"/>
      <c r="CH119" s="1070"/>
      <c r="CI119" s="1070"/>
      <c r="CJ119" s="1071"/>
      <c r="CK119" s="1017"/>
      <c r="CL119" s="1018"/>
      <c r="CM119" s="1072" t="s">
        <v>449</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382</v>
      </c>
      <c r="DH119" s="1054"/>
      <c r="DI119" s="1054"/>
      <c r="DJ119" s="1054"/>
      <c r="DK119" s="1055"/>
      <c r="DL119" s="1053" t="s">
        <v>121</v>
      </c>
      <c r="DM119" s="1054"/>
      <c r="DN119" s="1054"/>
      <c r="DO119" s="1054"/>
      <c r="DP119" s="1055"/>
      <c r="DQ119" s="1053" t="s">
        <v>382</v>
      </c>
      <c r="DR119" s="1054"/>
      <c r="DS119" s="1054"/>
      <c r="DT119" s="1054"/>
      <c r="DU119" s="1055"/>
      <c r="DV119" s="1056" t="s">
        <v>121</v>
      </c>
      <c r="DW119" s="1057"/>
      <c r="DX119" s="1057"/>
      <c r="DY119" s="1057"/>
      <c r="DZ119" s="1058"/>
    </row>
    <row r="120" spans="1:130" s="226" customFormat="1" ht="26.25" customHeight="1">
      <c r="A120" s="1129"/>
      <c r="B120" s="1016"/>
      <c r="C120" s="986" t="s">
        <v>426</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121</v>
      </c>
      <c r="AB120" s="1029"/>
      <c r="AC120" s="1029"/>
      <c r="AD120" s="1029"/>
      <c r="AE120" s="1030"/>
      <c r="AF120" s="1031" t="s">
        <v>382</v>
      </c>
      <c r="AG120" s="1029"/>
      <c r="AH120" s="1029"/>
      <c r="AI120" s="1029"/>
      <c r="AJ120" s="1030"/>
      <c r="AK120" s="1031" t="s">
        <v>382</v>
      </c>
      <c r="AL120" s="1029"/>
      <c r="AM120" s="1029"/>
      <c r="AN120" s="1029"/>
      <c r="AO120" s="1030"/>
      <c r="AP120" s="1032" t="s">
        <v>382</v>
      </c>
      <c r="AQ120" s="1033"/>
      <c r="AR120" s="1033"/>
      <c r="AS120" s="1033"/>
      <c r="AT120" s="1034"/>
      <c r="AU120" s="1059" t="s">
        <v>450</v>
      </c>
      <c r="AV120" s="1060"/>
      <c r="AW120" s="1060"/>
      <c r="AX120" s="1060"/>
      <c r="AY120" s="1061"/>
      <c r="AZ120" s="1010" t="s">
        <v>451</v>
      </c>
      <c r="BA120" s="959"/>
      <c r="BB120" s="959"/>
      <c r="BC120" s="959"/>
      <c r="BD120" s="959"/>
      <c r="BE120" s="959"/>
      <c r="BF120" s="959"/>
      <c r="BG120" s="959"/>
      <c r="BH120" s="959"/>
      <c r="BI120" s="959"/>
      <c r="BJ120" s="959"/>
      <c r="BK120" s="959"/>
      <c r="BL120" s="959"/>
      <c r="BM120" s="959"/>
      <c r="BN120" s="959"/>
      <c r="BO120" s="959"/>
      <c r="BP120" s="960"/>
      <c r="BQ120" s="996">
        <v>6346492</v>
      </c>
      <c r="BR120" s="997"/>
      <c r="BS120" s="997"/>
      <c r="BT120" s="997"/>
      <c r="BU120" s="997"/>
      <c r="BV120" s="997">
        <v>6621611</v>
      </c>
      <c r="BW120" s="997"/>
      <c r="BX120" s="997"/>
      <c r="BY120" s="997"/>
      <c r="BZ120" s="997"/>
      <c r="CA120" s="997">
        <v>6796604</v>
      </c>
      <c r="CB120" s="997"/>
      <c r="CC120" s="997"/>
      <c r="CD120" s="997"/>
      <c r="CE120" s="997"/>
      <c r="CF120" s="1011">
        <v>42.8</v>
      </c>
      <c r="CG120" s="1012"/>
      <c r="CH120" s="1012"/>
      <c r="CI120" s="1012"/>
      <c r="CJ120" s="1012"/>
      <c r="CK120" s="1077" t="s">
        <v>452</v>
      </c>
      <c r="CL120" s="1078"/>
      <c r="CM120" s="1078"/>
      <c r="CN120" s="1078"/>
      <c r="CO120" s="1079"/>
      <c r="CP120" s="1085" t="s">
        <v>453</v>
      </c>
      <c r="CQ120" s="1086"/>
      <c r="CR120" s="1086"/>
      <c r="CS120" s="1086"/>
      <c r="CT120" s="1086"/>
      <c r="CU120" s="1086"/>
      <c r="CV120" s="1086"/>
      <c r="CW120" s="1086"/>
      <c r="CX120" s="1086"/>
      <c r="CY120" s="1086"/>
      <c r="CZ120" s="1086"/>
      <c r="DA120" s="1086"/>
      <c r="DB120" s="1086"/>
      <c r="DC120" s="1086"/>
      <c r="DD120" s="1086"/>
      <c r="DE120" s="1086"/>
      <c r="DF120" s="1087"/>
      <c r="DG120" s="996">
        <v>2266553</v>
      </c>
      <c r="DH120" s="997"/>
      <c r="DI120" s="997"/>
      <c r="DJ120" s="997"/>
      <c r="DK120" s="997"/>
      <c r="DL120" s="997">
        <v>2207425</v>
      </c>
      <c r="DM120" s="997"/>
      <c r="DN120" s="997"/>
      <c r="DO120" s="997"/>
      <c r="DP120" s="997"/>
      <c r="DQ120" s="997">
        <v>2091730</v>
      </c>
      <c r="DR120" s="997"/>
      <c r="DS120" s="997"/>
      <c r="DT120" s="997"/>
      <c r="DU120" s="997"/>
      <c r="DV120" s="998">
        <v>13.2</v>
      </c>
      <c r="DW120" s="998"/>
      <c r="DX120" s="998"/>
      <c r="DY120" s="998"/>
      <c r="DZ120" s="999"/>
    </row>
    <row r="121" spans="1:130" s="226" customFormat="1" ht="26.25" customHeight="1">
      <c r="A121" s="1129"/>
      <c r="B121" s="1016"/>
      <c r="C121" s="1037" t="s">
        <v>454</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382</v>
      </c>
      <c r="AB121" s="1029"/>
      <c r="AC121" s="1029"/>
      <c r="AD121" s="1029"/>
      <c r="AE121" s="1030"/>
      <c r="AF121" s="1031" t="s">
        <v>382</v>
      </c>
      <c r="AG121" s="1029"/>
      <c r="AH121" s="1029"/>
      <c r="AI121" s="1029"/>
      <c r="AJ121" s="1030"/>
      <c r="AK121" s="1031" t="s">
        <v>382</v>
      </c>
      <c r="AL121" s="1029"/>
      <c r="AM121" s="1029"/>
      <c r="AN121" s="1029"/>
      <c r="AO121" s="1030"/>
      <c r="AP121" s="1032" t="s">
        <v>121</v>
      </c>
      <c r="AQ121" s="1033"/>
      <c r="AR121" s="1033"/>
      <c r="AS121" s="1033"/>
      <c r="AT121" s="1034"/>
      <c r="AU121" s="1062"/>
      <c r="AV121" s="1063"/>
      <c r="AW121" s="1063"/>
      <c r="AX121" s="1063"/>
      <c r="AY121" s="1064"/>
      <c r="AZ121" s="1019" t="s">
        <v>455</v>
      </c>
      <c r="BA121" s="1020"/>
      <c r="BB121" s="1020"/>
      <c r="BC121" s="1020"/>
      <c r="BD121" s="1020"/>
      <c r="BE121" s="1020"/>
      <c r="BF121" s="1020"/>
      <c r="BG121" s="1020"/>
      <c r="BH121" s="1020"/>
      <c r="BI121" s="1020"/>
      <c r="BJ121" s="1020"/>
      <c r="BK121" s="1020"/>
      <c r="BL121" s="1020"/>
      <c r="BM121" s="1020"/>
      <c r="BN121" s="1020"/>
      <c r="BO121" s="1020"/>
      <c r="BP121" s="1021"/>
      <c r="BQ121" s="989">
        <v>1978823</v>
      </c>
      <c r="BR121" s="990"/>
      <c r="BS121" s="990"/>
      <c r="BT121" s="990"/>
      <c r="BU121" s="990"/>
      <c r="BV121" s="990">
        <v>1926538</v>
      </c>
      <c r="BW121" s="990"/>
      <c r="BX121" s="990"/>
      <c r="BY121" s="990"/>
      <c r="BZ121" s="990"/>
      <c r="CA121" s="990">
        <v>3158525</v>
      </c>
      <c r="CB121" s="990"/>
      <c r="CC121" s="990"/>
      <c r="CD121" s="990"/>
      <c r="CE121" s="990"/>
      <c r="CF121" s="984">
        <v>19.899999999999999</v>
      </c>
      <c r="CG121" s="985"/>
      <c r="CH121" s="985"/>
      <c r="CI121" s="985"/>
      <c r="CJ121" s="985"/>
      <c r="CK121" s="1080"/>
      <c r="CL121" s="1081"/>
      <c r="CM121" s="1081"/>
      <c r="CN121" s="1081"/>
      <c r="CO121" s="1082"/>
      <c r="CP121" s="1090" t="s">
        <v>397</v>
      </c>
      <c r="CQ121" s="1091"/>
      <c r="CR121" s="1091"/>
      <c r="CS121" s="1091"/>
      <c r="CT121" s="1091"/>
      <c r="CU121" s="1091"/>
      <c r="CV121" s="1091"/>
      <c r="CW121" s="1091"/>
      <c r="CX121" s="1091"/>
      <c r="CY121" s="1091"/>
      <c r="CZ121" s="1091"/>
      <c r="DA121" s="1091"/>
      <c r="DB121" s="1091"/>
      <c r="DC121" s="1091"/>
      <c r="DD121" s="1091"/>
      <c r="DE121" s="1091"/>
      <c r="DF121" s="1092"/>
      <c r="DG121" s="989">
        <v>2223409</v>
      </c>
      <c r="DH121" s="990"/>
      <c r="DI121" s="990"/>
      <c r="DJ121" s="990"/>
      <c r="DK121" s="990"/>
      <c r="DL121" s="990">
        <v>2071188</v>
      </c>
      <c r="DM121" s="990"/>
      <c r="DN121" s="990"/>
      <c r="DO121" s="990"/>
      <c r="DP121" s="990"/>
      <c r="DQ121" s="990">
        <v>2071906</v>
      </c>
      <c r="DR121" s="990"/>
      <c r="DS121" s="990"/>
      <c r="DT121" s="990"/>
      <c r="DU121" s="990"/>
      <c r="DV121" s="991">
        <v>13.1</v>
      </c>
      <c r="DW121" s="991"/>
      <c r="DX121" s="991"/>
      <c r="DY121" s="991"/>
      <c r="DZ121" s="992"/>
    </row>
    <row r="122" spans="1:130" s="226" customFormat="1" ht="26.25" customHeight="1">
      <c r="A122" s="1129"/>
      <c r="B122" s="1016"/>
      <c r="C122" s="986" t="s">
        <v>436</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382</v>
      </c>
      <c r="AB122" s="1029"/>
      <c r="AC122" s="1029"/>
      <c r="AD122" s="1029"/>
      <c r="AE122" s="1030"/>
      <c r="AF122" s="1031" t="s">
        <v>382</v>
      </c>
      <c r="AG122" s="1029"/>
      <c r="AH122" s="1029"/>
      <c r="AI122" s="1029"/>
      <c r="AJ122" s="1030"/>
      <c r="AK122" s="1031" t="s">
        <v>121</v>
      </c>
      <c r="AL122" s="1029"/>
      <c r="AM122" s="1029"/>
      <c r="AN122" s="1029"/>
      <c r="AO122" s="1030"/>
      <c r="AP122" s="1032" t="s">
        <v>121</v>
      </c>
      <c r="AQ122" s="1033"/>
      <c r="AR122" s="1033"/>
      <c r="AS122" s="1033"/>
      <c r="AT122" s="1034"/>
      <c r="AU122" s="1062"/>
      <c r="AV122" s="1063"/>
      <c r="AW122" s="1063"/>
      <c r="AX122" s="1063"/>
      <c r="AY122" s="1064"/>
      <c r="AZ122" s="1044" t="s">
        <v>456</v>
      </c>
      <c r="BA122" s="1035"/>
      <c r="BB122" s="1035"/>
      <c r="BC122" s="1035"/>
      <c r="BD122" s="1035"/>
      <c r="BE122" s="1035"/>
      <c r="BF122" s="1035"/>
      <c r="BG122" s="1035"/>
      <c r="BH122" s="1035"/>
      <c r="BI122" s="1035"/>
      <c r="BJ122" s="1035"/>
      <c r="BK122" s="1035"/>
      <c r="BL122" s="1035"/>
      <c r="BM122" s="1035"/>
      <c r="BN122" s="1035"/>
      <c r="BO122" s="1035"/>
      <c r="BP122" s="1036"/>
      <c r="BQ122" s="1067">
        <v>26833508</v>
      </c>
      <c r="BR122" s="1068"/>
      <c r="BS122" s="1068"/>
      <c r="BT122" s="1068"/>
      <c r="BU122" s="1068"/>
      <c r="BV122" s="1068">
        <v>26665641</v>
      </c>
      <c r="BW122" s="1068"/>
      <c r="BX122" s="1068"/>
      <c r="BY122" s="1068"/>
      <c r="BZ122" s="1068"/>
      <c r="CA122" s="1068">
        <v>26821137</v>
      </c>
      <c r="CB122" s="1068"/>
      <c r="CC122" s="1068"/>
      <c r="CD122" s="1068"/>
      <c r="CE122" s="1068"/>
      <c r="CF122" s="1088">
        <v>169.1</v>
      </c>
      <c r="CG122" s="1089"/>
      <c r="CH122" s="1089"/>
      <c r="CI122" s="1089"/>
      <c r="CJ122" s="1089"/>
      <c r="CK122" s="1080"/>
      <c r="CL122" s="1081"/>
      <c r="CM122" s="1081"/>
      <c r="CN122" s="1081"/>
      <c r="CO122" s="1082"/>
      <c r="CP122" s="1090" t="s">
        <v>396</v>
      </c>
      <c r="CQ122" s="1091"/>
      <c r="CR122" s="1091"/>
      <c r="CS122" s="1091"/>
      <c r="CT122" s="1091"/>
      <c r="CU122" s="1091"/>
      <c r="CV122" s="1091"/>
      <c r="CW122" s="1091"/>
      <c r="CX122" s="1091"/>
      <c r="CY122" s="1091"/>
      <c r="CZ122" s="1091"/>
      <c r="DA122" s="1091"/>
      <c r="DB122" s="1091"/>
      <c r="DC122" s="1091"/>
      <c r="DD122" s="1091"/>
      <c r="DE122" s="1091"/>
      <c r="DF122" s="1092"/>
      <c r="DG122" s="989">
        <v>156054</v>
      </c>
      <c r="DH122" s="990"/>
      <c r="DI122" s="990"/>
      <c r="DJ122" s="990"/>
      <c r="DK122" s="990"/>
      <c r="DL122" s="990">
        <v>131169</v>
      </c>
      <c r="DM122" s="990"/>
      <c r="DN122" s="990"/>
      <c r="DO122" s="990"/>
      <c r="DP122" s="990"/>
      <c r="DQ122" s="990">
        <v>114702</v>
      </c>
      <c r="DR122" s="990"/>
      <c r="DS122" s="990"/>
      <c r="DT122" s="990"/>
      <c r="DU122" s="990"/>
      <c r="DV122" s="991">
        <v>0.7</v>
      </c>
      <c r="DW122" s="991"/>
      <c r="DX122" s="991"/>
      <c r="DY122" s="991"/>
      <c r="DZ122" s="992"/>
    </row>
    <row r="123" spans="1:130" s="226" customFormat="1" ht="26.25" customHeight="1">
      <c r="A123" s="1129"/>
      <c r="B123" s="1016"/>
      <c r="C123" s="986" t="s">
        <v>442</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382</v>
      </c>
      <c r="AB123" s="1029"/>
      <c r="AC123" s="1029"/>
      <c r="AD123" s="1029"/>
      <c r="AE123" s="1030"/>
      <c r="AF123" s="1031" t="s">
        <v>121</v>
      </c>
      <c r="AG123" s="1029"/>
      <c r="AH123" s="1029"/>
      <c r="AI123" s="1029"/>
      <c r="AJ123" s="1030"/>
      <c r="AK123" s="1031" t="s">
        <v>121</v>
      </c>
      <c r="AL123" s="1029"/>
      <c r="AM123" s="1029"/>
      <c r="AN123" s="1029"/>
      <c r="AO123" s="1030"/>
      <c r="AP123" s="1032" t="s">
        <v>121</v>
      </c>
      <c r="AQ123" s="1033"/>
      <c r="AR123" s="1033"/>
      <c r="AS123" s="1033"/>
      <c r="AT123" s="1034"/>
      <c r="AU123" s="1065"/>
      <c r="AV123" s="1066"/>
      <c r="AW123" s="1066"/>
      <c r="AX123" s="1066"/>
      <c r="AY123" s="1066"/>
      <c r="AZ123" s="257" t="s">
        <v>180</v>
      </c>
      <c r="BA123" s="257"/>
      <c r="BB123" s="257"/>
      <c r="BC123" s="257"/>
      <c r="BD123" s="257"/>
      <c r="BE123" s="257"/>
      <c r="BF123" s="257"/>
      <c r="BG123" s="257"/>
      <c r="BH123" s="257"/>
      <c r="BI123" s="257"/>
      <c r="BJ123" s="257"/>
      <c r="BK123" s="257"/>
      <c r="BL123" s="257"/>
      <c r="BM123" s="257"/>
      <c r="BN123" s="257"/>
      <c r="BO123" s="1045" t="s">
        <v>457</v>
      </c>
      <c r="BP123" s="1076"/>
      <c r="BQ123" s="1135">
        <v>35158823</v>
      </c>
      <c r="BR123" s="1136"/>
      <c r="BS123" s="1136"/>
      <c r="BT123" s="1136"/>
      <c r="BU123" s="1136"/>
      <c r="BV123" s="1136">
        <v>35213790</v>
      </c>
      <c r="BW123" s="1136"/>
      <c r="BX123" s="1136"/>
      <c r="BY123" s="1136"/>
      <c r="BZ123" s="1136"/>
      <c r="CA123" s="1136">
        <v>36776266</v>
      </c>
      <c r="CB123" s="1136"/>
      <c r="CC123" s="1136"/>
      <c r="CD123" s="1136"/>
      <c r="CE123" s="1136"/>
      <c r="CF123" s="1069"/>
      <c r="CG123" s="1070"/>
      <c r="CH123" s="1070"/>
      <c r="CI123" s="1070"/>
      <c r="CJ123" s="1071"/>
      <c r="CK123" s="1080"/>
      <c r="CL123" s="1081"/>
      <c r="CM123" s="1081"/>
      <c r="CN123" s="1081"/>
      <c r="CO123" s="1082"/>
      <c r="CP123" s="1090" t="s">
        <v>458</v>
      </c>
      <c r="CQ123" s="1091"/>
      <c r="CR123" s="1091"/>
      <c r="CS123" s="1091"/>
      <c r="CT123" s="1091"/>
      <c r="CU123" s="1091"/>
      <c r="CV123" s="1091"/>
      <c r="CW123" s="1091"/>
      <c r="CX123" s="1091"/>
      <c r="CY123" s="1091"/>
      <c r="CZ123" s="1091"/>
      <c r="DA123" s="1091"/>
      <c r="DB123" s="1091"/>
      <c r="DC123" s="1091"/>
      <c r="DD123" s="1091"/>
      <c r="DE123" s="1091"/>
      <c r="DF123" s="1092"/>
      <c r="DG123" s="1028" t="s">
        <v>121</v>
      </c>
      <c r="DH123" s="1029"/>
      <c r="DI123" s="1029"/>
      <c r="DJ123" s="1029"/>
      <c r="DK123" s="1030"/>
      <c r="DL123" s="1031" t="s">
        <v>121</v>
      </c>
      <c r="DM123" s="1029"/>
      <c r="DN123" s="1029"/>
      <c r="DO123" s="1029"/>
      <c r="DP123" s="1030"/>
      <c r="DQ123" s="1031" t="s">
        <v>121</v>
      </c>
      <c r="DR123" s="1029"/>
      <c r="DS123" s="1029"/>
      <c r="DT123" s="1029"/>
      <c r="DU123" s="1030"/>
      <c r="DV123" s="1032" t="s">
        <v>121</v>
      </c>
      <c r="DW123" s="1033"/>
      <c r="DX123" s="1033"/>
      <c r="DY123" s="1033"/>
      <c r="DZ123" s="1034"/>
    </row>
    <row r="124" spans="1:130" s="226" customFormat="1" ht="26.25" customHeight="1" thickBot="1">
      <c r="A124" s="1129"/>
      <c r="B124" s="1016"/>
      <c r="C124" s="986" t="s">
        <v>445</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121</v>
      </c>
      <c r="AB124" s="1029"/>
      <c r="AC124" s="1029"/>
      <c r="AD124" s="1029"/>
      <c r="AE124" s="1030"/>
      <c r="AF124" s="1031" t="s">
        <v>121</v>
      </c>
      <c r="AG124" s="1029"/>
      <c r="AH124" s="1029"/>
      <c r="AI124" s="1029"/>
      <c r="AJ124" s="1030"/>
      <c r="AK124" s="1031" t="s">
        <v>121</v>
      </c>
      <c r="AL124" s="1029"/>
      <c r="AM124" s="1029"/>
      <c r="AN124" s="1029"/>
      <c r="AO124" s="1030"/>
      <c r="AP124" s="1032" t="s">
        <v>121</v>
      </c>
      <c r="AQ124" s="1033"/>
      <c r="AR124" s="1033"/>
      <c r="AS124" s="1033"/>
      <c r="AT124" s="1034"/>
      <c r="AU124" s="1131" t="s">
        <v>459</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120.3</v>
      </c>
      <c r="BR124" s="1098"/>
      <c r="BS124" s="1098"/>
      <c r="BT124" s="1098"/>
      <c r="BU124" s="1098"/>
      <c r="BV124" s="1098">
        <v>115</v>
      </c>
      <c r="BW124" s="1098"/>
      <c r="BX124" s="1098"/>
      <c r="BY124" s="1098"/>
      <c r="BZ124" s="1098"/>
      <c r="CA124" s="1098">
        <v>100.3</v>
      </c>
      <c r="CB124" s="1098"/>
      <c r="CC124" s="1098"/>
      <c r="CD124" s="1098"/>
      <c r="CE124" s="1098"/>
      <c r="CF124" s="1099"/>
      <c r="CG124" s="1100"/>
      <c r="CH124" s="1100"/>
      <c r="CI124" s="1100"/>
      <c r="CJ124" s="1101"/>
      <c r="CK124" s="1083"/>
      <c r="CL124" s="1083"/>
      <c r="CM124" s="1083"/>
      <c r="CN124" s="1083"/>
      <c r="CO124" s="1084"/>
      <c r="CP124" s="1090" t="s">
        <v>460</v>
      </c>
      <c r="CQ124" s="1091"/>
      <c r="CR124" s="1091"/>
      <c r="CS124" s="1091"/>
      <c r="CT124" s="1091"/>
      <c r="CU124" s="1091"/>
      <c r="CV124" s="1091"/>
      <c r="CW124" s="1091"/>
      <c r="CX124" s="1091"/>
      <c r="CY124" s="1091"/>
      <c r="CZ124" s="1091"/>
      <c r="DA124" s="1091"/>
      <c r="DB124" s="1091"/>
      <c r="DC124" s="1091"/>
      <c r="DD124" s="1091"/>
      <c r="DE124" s="1091"/>
      <c r="DF124" s="1092"/>
      <c r="DG124" s="1075" t="s">
        <v>121</v>
      </c>
      <c r="DH124" s="1054"/>
      <c r="DI124" s="1054"/>
      <c r="DJ124" s="1054"/>
      <c r="DK124" s="1055"/>
      <c r="DL124" s="1053" t="s">
        <v>121</v>
      </c>
      <c r="DM124" s="1054"/>
      <c r="DN124" s="1054"/>
      <c r="DO124" s="1054"/>
      <c r="DP124" s="1055"/>
      <c r="DQ124" s="1053" t="s">
        <v>121</v>
      </c>
      <c r="DR124" s="1054"/>
      <c r="DS124" s="1054"/>
      <c r="DT124" s="1054"/>
      <c r="DU124" s="1055"/>
      <c r="DV124" s="1056" t="s">
        <v>121</v>
      </c>
      <c r="DW124" s="1057"/>
      <c r="DX124" s="1057"/>
      <c r="DY124" s="1057"/>
      <c r="DZ124" s="1058"/>
    </row>
    <row r="125" spans="1:130" s="226" customFormat="1" ht="26.25" customHeight="1">
      <c r="A125" s="1129"/>
      <c r="B125" s="1016"/>
      <c r="C125" s="986" t="s">
        <v>447</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121</v>
      </c>
      <c r="AB125" s="1029"/>
      <c r="AC125" s="1029"/>
      <c r="AD125" s="1029"/>
      <c r="AE125" s="1030"/>
      <c r="AF125" s="1031" t="s">
        <v>121</v>
      </c>
      <c r="AG125" s="1029"/>
      <c r="AH125" s="1029"/>
      <c r="AI125" s="1029"/>
      <c r="AJ125" s="1030"/>
      <c r="AK125" s="1031" t="s">
        <v>121</v>
      </c>
      <c r="AL125" s="1029"/>
      <c r="AM125" s="1029"/>
      <c r="AN125" s="1029"/>
      <c r="AO125" s="1030"/>
      <c r="AP125" s="1032" t="s">
        <v>121</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461</v>
      </c>
      <c r="CL125" s="1078"/>
      <c r="CM125" s="1078"/>
      <c r="CN125" s="1078"/>
      <c r="CO125" s="1079"/>
      <c r="CP125" s="1010" t="s">
        <v>462</v>
      </c>
      <c r="CQ125" s="959"/>
      <c r="CR125" s="959"/>
      <c r="CS125" s="959"/>
      <c r="CT125" s="959"/>
      <c r="CU125" s="959"/>
      <c r="CV125" s="959"/>
      <c r="CW125" s="959"/>
      <c r="CX125" s="959"/>
      <c r="CY125" s="959"/>
      <c r="CZ125" s="959"/>
      <c r="DA125" s="959"/>
      <c r="DB125" s="959"/>
      <c r="DC125" s="959"/>
      <c r="DD125" s="959"/>
      <c r="DE125" s="959"/>
      <c r="DF125" s="960"/>
      <c r="DG125" s="996" t="s">
        <v>121</v>
      </c>
      <c r="DH125" s="997"/>
      <c r="DI125" s="997"/>
      <c r="DJ125" s="997"/>
      <c r="DK125" s="997"/>
      <c r="DL125" s="997" t="s">
        <v>382</v>
      </c>
      <c r="DM125" s="997"/>
      <c r="DN125" s="997"/>
      <c r="DO125" s="997"/>
      <c r="DP125" s="997"/>
      <c r="DQ125" s="997" t="s">
        <v>121</v>
      </c>
      <c r="DR125" s="997"/>
      <c r="DS125" s="997"/>
      <c r="DT125" s="997"/>
      <c r="DU125" s="997"/>
      <c r="DV125" s="998" t="s">
        <v>382</v>
      </c>
      <c r="DW125" s="998"/>
      <c r="DX125" s="998"/>
      <c r="DY125" s="998"/>
      <c r="DZ125" s="999"/>
    </row>
    <row r="126" spans="1:130" s="226" customFormat="1" ht="26.25" customHeight="1" thickBot="1">
      <c r="A126" s="1129"/>
      <c r="B126" s="1016"/>
      <c r="C126" s="986" t="s">
        <v>449</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398</v>
      </c>
      <c r="AB126" s="1029"/>
      <c r="AC126" s="1029"/>
      <c r="AD126" s="1029"/>
      <c r="AE126" s="1030"/>
      <c r="AF126" s="1031" t="s">
        <v>121</v>
      </c>
      <c r="AG126" s="1029"/>
      <c r="AH126" s="1029"/>
      <c r="AI126" s="1029"/>
      <c r="AJ126" s="1030"/>
      <c r="AK126" s="1031" t="s">
        <v>121</v>
      </c>
      <c r="AL126" s="1029"/>
      <c r="AM126" s="1029"/>
      <c r="AN126" s="1029"/>
      <c r="AO126" s="1030"/>
      <c r="AP126" s="1032" t="s">
        <v>382</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463</v>
      </c>
      <c r="CQ126" s="1020"/>
      <c r="CR126" s="1020"/>
      <c r="CS126" s="1020"/>
      <c r="CT126" s="1020"/>
      <c r="CU126" s="1020"/>
      <c r="CV126" s="1020"/>
      <c r="CW126" s="1020"/>
      <c r="CX126" s="1020"/>
      <c r="CY126" s="1020"/>
      <c r="CZ126" s="1020"/>
      <c r="DA126" s="1020"/>
      <c r="DB126" s="1020"/>
      <c r="DC126" s="1020"/>
      <c r="DD126" s="1020"/>
      <c r="DE126" s="1020"/>
      <c r="DF126" s="1021"/>
      <c r="DG126" s="989" t="s">
        <v>121</v>
      </c>
      <c r="DH126" s="990"/>
      <c r="DI126" s="990"/>
      <c r="DJ126" s="990"/>
      <c r="DK126" s="990"/>
      <c r="DL126" s="990" t="s">
        <v>121</v>
      </c>
      <c r="DM126" s="990"/>
      <c r="DN126" s="990"/>
      <c r="DO126" s="990"/>
      <c r="DP126" s="990"/>
      <c r="DQ126" s="990" t="s">
        <v>121</v>
      </c>
      <c r="DR126" s="990"/>
      <c r="DS126" s="990"/>
      <c r="DT126" s="990"/>
      <c r="DU126" s="990"/>
      <c r="DV126" s="991" t="s">
        <v>382</v>
      </c>
      <c r="DW126" s="991"/>
      <c r="DX126" s="991"/>
      <c r="DY126" s="991"/>
      <c r="DZ126" s="992"/>
    </row>
    <row r="127" spans="1:130" s="226" customFormat="1" ht="26.25" customHeight="1">
      <c r="A127" s="1130"/>
      <c r="B127" s="1018"/>
      <c r="C127" s="1072" t="s">
        <v>464</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7</v>
      </c>
      <c r="AB127" s="1029"/>
      <c r="AC127" s="1029"/>
      <c r="AD127" s="1029"/>
      <c r="AE127" s="1030"/>
      <c r="AF127" s="1031" t="s">
        <v>121</v>
      </c>
      <c r="AG127" s="1029"/>
      <c r="AH127" s="1029"/>
      <c r="AI127" s="1029"/>
      <c r="AJ127" s="1030"/>
      <c r="AK127" s="1031" t="s">
        <v>121</v>
      </c>
      <c r="AL127" s="1029"/>
      <c r="AM127" s="1029"/>
      <c r="AN127" s="1029"/>
      <c r="AO127" s="1030"/>
      <c r="AP127" s="1032" t="s">
        <v>121</v>
      </c>
      <c r="AQ127" s="1033"/>
      <c r="AR127" s="1033"/>
      <c r="AS127" s="1033"/>
      <c r="AT127" s="1034"/>
      <c r="AU127" s="262"/>
      <c r="AV127" s="262"/>
      <c r="AW127" s="262"/>
      <c r="AX127" s="1102" t="s">
        <v>465</v>
      </c>
      <c r="AY127" s="1103"/>
      <c r="AZ127" s="1103"/>
      <c r="BA127" s="1103"/>
      <c r="BB127" s="1103"/>
      <c r="BC127" s="1103"/>
      <c r="BD127" s="1103"/>
      <c r="BE127" s="1104"/>
      <c r="BF127" s="1105" t="s">
        <v>466</v>
      </c>
      <c r="BG127" s="1103"/>
      <c r="BH127" s="1103"/>
      <c r="BI127" s="1103"/>
      <c r="BJ127" s="1103"/>
      <c r="BK127" s="1103"/>
      <c r="BL127" s="1104"/>
      <c r="BM127" s="1105" t="s">
        <v>467</v>
      </c>
      <c r="BN127" s="1103"/>
      <c r="BO127" s="1103"/>
      <c r="BP127" s="1103"/>
      <c r="BQ127" s="1103"/>
      <c r="BR127" s="1103"/>
      <c r="BS127" s="1104"/>
      <c r="BT127" s="1105" t="s">
        <v>468</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469</v>
      </c>
      <c r="CQ127" s="1020"/>
      <c r="CR127" s="1020"/>
      <c r="CS127" s="1020"/>
      <c r="CT127" s="1020"/>
      <c r="CU127" s="1020"/>
      <c r="CV127" s="1020"/>
      <c r="CW127" s="1020"/>
      <c r="CX127" s="1020"/>
      <c r="CY127" s="1020"/>
      <c r="CZ127" s="1020"/>
      <c r="DA127" s="1020"/>
      <c r="DB127" s="1020"/>
      <c r="DC127" s="1020"/>
      <c r="DD127" s="1020"/>
      <c r="DE127" s="1020"/>
      <c r="DF127" s="1021"/>
      <c r="DG127" s="989" t="s">
        <v>121</v>
      </c>
      <c r="DH127" s="990"/>
      <c r="DI127" s="990"/>
      <c r="DJ127" s="990"/>
      <c r="DK127" s="990"/>
      <c r="DL127" s="990" t="s">
        <v>121</v>
      </c>
      <c r="DM127" s="990"/>
      <c r="DN127" s="990"/>
      <c r="DO127" s="990"/>
      <c r="DP127" s="990"/>
      <c r="DQ127" s="990" t="s">
        <v>382</v>
      </c>
      <c r="DR127" s="990"/>
      <c r="DS127" s="990"/>
      <c r="DT127" s="990"/>
      <c r="DU127" s="990"/>
      <c r="DV127" s="991" t="s">
        <v>121</v>
      </c>
      <c r="DW127" s="991"/>
      <c r="DX127" s="991"/>
      <c r="DY127" s="991"/>
      <c r="DZ127" s="992"/>
    </row>
    <row r="128" spans="1:130" s="226" customFormat="1" ht="26.25" customHeight="1" thickBot="1">
      <c r="A128" s="1113" t="s">
        <v>470</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471</v>
      </c>
      <c r="X128" s="1115"/>
      <c r="Y128" s="1115"/>
      <c r="Z128" s="1116"/>
      <c r="AA128" s="1117">
        <v>376922</v>
      </c>
      <c r="AB128" s="1118"/>
      <c r="AC128" s="1118"/>
      <c r="AD128" s="1118"/>
      <c r="AE128" s="1119"/>
      <c r="AF128" s="1120">
        <v>331881</v>
      </c>
      <c r="AG128" s="1118"/>
      <c r="AH128" s="1118"/>
      <c r="AI128" s="1118"/>
      <c r="AJ128" s="1119"/>
      <c r="AK128" s="1120">
        <v>396281</v>
      </c>
      <c r="AL128" s="1118"/>
      <c r="AM128" s="1118"/>
      <c r="AN128" s="1118"/>
      <c r="AO128" s="1119"/>
      <c r="AP128" s="1121"/>
      <c r="AQ128" s="1122"/>
      <c r="AR128" s="1122"/>
      <c r="AS128" s="1122"/>
      <c r="AT128" s="1123"/>
      <c r="AU128" s="262"/>
      <c r="AV128" s="262"/>
      <c r="AW128" s="262"/>
      <c r="AX128" s="958" t="s">
        <v>472</v>
      </c>
      <c r="AY128" s="959"/>
      <c r="AZ128" s="959"/>
      <c r="BA128" s="959"/>
      <c r="BB128" s="959"/>
      <c r="BC128" s="959"/>
      <c r="BD128" s="959"/>
      <c r="BE128" s="960"/>
      <c r="BF128" s="1124" t="s">
        <v>382</v>
      </c>
      <c r="BG128" s="1125"/>
      <c r="BH128" s="1125"/>
      <c r="BI128" s="1125"/>
      <c r="BJ128" s="1125"/>
      <c r="BK128" s="1125"/>
      <c r="BL128" s="1126"/>
      <c r="BM128" s="1124">
        <v>12.58</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473</v>
      </c>
      <c r="CQ128" s="1107"/>
      <c r="CR128" s="1107"/>
      <c r="CS128" s="1107"/>
      <c r="CT128" s="1107"/>
      <c r="CU128" s="1107"/>
      <c r="CV128" s="1107"/>
      <c r="CW128" s="1107"/>
      <c r="CX128" s="1107"/>
      <c r="CY128" s="1107"/>
      <c r="CZ128" s="1107"/>
      <c r="DA128" s="1107"/>
      <c r="DB128" s="1107"/>
      <c r="DC128" s="1107"/>
      <c r="DD128" s="1107"/>
      <c r="DE128" s="1107"/>
      <c r="DF128" s="1108"/>
      <c r="DG128" s="1109">
        <v>5282</v>
      </c>
      <c r="DH128" s="1110"/>
      <c r="DI128" s="1110"/>
      <c r="DJ128" s="1110"/>
      <c r="DK128" s="1110"/>
      <c r="DL128" s="1110">
        <v>4231</v>
      </c>
      <c r="DM128" s="1110"/>
      <c r="DN128" s="1110"/>
      <c r="DO128" s="1110"/>
      <c r="DP128" s="1110"/>
      <c r="DQ128" s="1110" t="s">
        <v>382</v>
      </c>
      <c r="DR128" s="1110"/>
      <c r="DS128" s="1110"/>
      <c r="DT128" s="1110"/>
      <c r="DU128" s="1110"/>
      <c r="DV128" s="1111" t="s">
        <v>382</v>
      </c>
      <c r="DW128" s="1111"/>
      <c r="DX128" s="1111"/>
      <c r="DY128" s="1111"/>
      <c r="DZ128" s="1112"/>
    </row>
    <row r="129" spans="1:131" s="226" customFormat="1" ht="26.25" customHeight="1">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474</v>
      </c>
      <c r="X129" s="1144"/>
      <c r="Y129" s="1144"/>
      <c r="Z129" s="1145"/>
      <c r="AA129" s="1028">
        <v>18216103</v>
      </c>
      <c r="AB129" s="1029"/>
      <c r="AC129" s="1029"/>
      <c r="AD129" s="1029"/>
      <c r="AE129" s="1030"/>
      <c r="AF129" s="1031">
        <v>17997126</v>
      </c>
      <c r="AG129" s="1029"/>
      <c r="AH129" s="1029"/>
      <c r="AI129" s="1029"/>
      <c r="AJ129" s="1030"/>
      <c r="AK129" s="1031">
        <v>18190113</v>
      </c>
      <c r="AL129" s="1029"/>
      <c r="AM129" s="1029"/>
      <c r="AN129" s="1029"/>
      <c r="AO129" s="1030"/>
      <c r="AP129" s="1146"/>
      <c r="AQ129" s="1147"/>
      <c r="AR129" s="1147"/>
      <c r="AS129" s="1147"/>
      <c r="AT129" s="1148"/>
      <c r="AU129" s="264"/>
      <c r="AV129" s="264"/>
      <c r="AW129" s="264"/>
      <c r="AX129" s="1137" t="s">
        <v>475</v>
      </c>
      <c r="AY129" s="1020"/>
      <c r="AZ129" s="1020"/>
      <c r="BA129" s="1020"/>
      <c r="BB129" s="1020"/>
      <c r="BC129" s="1020"/>
      <c r="BD129" s="1020"/>
      <c r="BE129" s="1021"/>
      <c r="BF129" s="1138" t="s">
        <v>121</v>
      </c>
      <c r="BG129" s="1139"/>
      <c r="BH129" s="1139"/>
      <c r="BI129" s="1139"/>
      <c r="BJ129" s="1139"/>
      <c r="BK129" s="1139"/>
      <c r="BL129" s="1140"/>
      <c r="BM129" s="1138">
        <v>17.579999999999998</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476</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477</v>
      </c>
      <c r="X130" s="1144"/>
      <c r="Y130" s="1144"/>
      <c r="Z130" s="1145"/>
      <c r="AA130" s="1028">
        <v>2179319</v>
      </c>
      <c r="AB130" s="1029"/>
      <c r="AC130" s="1029"/>
      <c r="AD130" s="1029"/>
      <c r="AE130" s="1030"/>
      <c r="AF130" s="1031">
        <v>2227188</v>
      </c>
      <c r="AG130" s="1029"/>
      <c r="AH130" s="1029"/>
      <c r="AI130" s="1029"/>
      <c r="AJ130" s="1030"/>
      <c r="AK130" s="1031">
        <v>2326981</v>
      </c>
      <c r="AL130" s="1029"/>
      <c r="AM130" s="1029"/>
      <c r="AN130" s="1029"/>
      <c r="AO130" s="1030"/>
      <c r="AP130" s="1146"/>
      <c r="AQ130" s="1147"/>
      <c r="AR130" s="1147"/>
      <c r="AS130" s="1147"/>
      <c r="AT130" s="1148"/>
      <c r="AU130" s="264"/>
      <c r="AV130" s="264"/>
      <c r="AW130" s="264"/>
      <c r="AX130" s="1137" t="s">
        <v>478</v>
      </c>
      <c r="AY130" s="1020"/>
      <c r="AZ130" s="1020"/>
      <c r="BA130" s="1020"/>
      <c r="BB130" s="1020"/>
      <c r="BC130" s="1020"/>
      <c r="BD130" s="1020"/>
      <c r="BE130" s="1021"/>
      <c r="BF130" s="1174">
        <v>10.3</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479</v>
      </c>
      <c r="X131" s="1182"/>
      <c r="Y131" s="1182"/>
      <c r="Z131" s="1183"/>
      <c r="AA131" s="1075">
        <v>16036784</v>
      </c>
      <c r="AB131" s="1054"/>
      <c r="AC131" s="1054"/>
      <c r="AD131" s="1054"/>
      <c r="AE131" s="1055"/>
      <c r="AF131" s="1053">
        <v>15769938</v>
      </c>
      <c r="AG131" s="1054"/>
      <c r="AH131" s="1054"/>
      <c r="AI131" s="1054"/>
      <c r="AJ131" s="1055"/>
      <c r="AK131" s="1053">
        <v>15863132</v>
      </c>
      <c r="AL131" s="1054"/>
      <c r="AM131" s="1054"/>
      <c r="AN131" s="1054"/>
      <c r="AO131" s="1055"/>
      <c r="AP131" s="1184"/>
      <c r="AQ131" s="1185"/>
      <c r="AR131" s="1185"/>
      <c r="AS131" s="1185"/>
      <c r="AT131" s="1186"/>
      <c r="AU131" s="264"/>
      <c r="AV131" s="264"/>
      <c r="AW131" s="264"/>
      <c r="AX131" s="1156" t="s">
        <v>480</v>
      </c>
      <c r="AY131" s="1107"/>
      <c r="AZ131" s="1107"/>
      <c r="BA131" s="1107"/>
      <c r="BB131" s="1107"/>
      <c r="BC131" s="1107"/>
      <c r="BD131" s="1107"/>
      <c r="BE131" s="1108"/>
      <c r="BF131" s="1157">
        <v>100.3</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481</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482</v>
      </c>
      <c r="W132" s="1167"/>
      <c r="X132" s="1167"/>
      <c r="Y132" s="1167"/>
      <c r="Z132" s="1168"/>
      <c r="AA132" s="1169">
        <v>10.60521237</v>
      </c>
      <c r="AB132" s="1170"/>
      <c r="AC132" s="1170"/>
      <c r="AD132" s="1170"/>
      <c r="AE132" s="1171"/>
      <c r="AF132" s="1172">
        <v>10.809490820000001</v>
      </c>
      <c r="AG132" s="1170"/>
      <c r="AH132" s="1170"/>
      <c r="AI132" s="1170"/>
      <c r="AJ132" s="1171"/>
      <c r="AK132" s="1172">
        <v>9.5429326309999993</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483</v>
      </c>
      <c r="W133" s="1150"/>
      <c r="X133" s="1150"/>
      <c r="Y133" s="1150"/>
      <c r="Z133" s="1151"/>
      <c r="AA133" s="1152">
        <v>10.7</v>
      </c>
      <c r="AB133" s="1153"/>
      <c r="AC133" s="1153"/>
      <c r="AD133" s="1153"/>
      <c r="AE133" s="1154"/>
      <c r="AF133" s="1152">
        <v>10.4</v>
      </c>
      <c r="AG133" s="1153"/>
      <c r="AH133" s="1153"/>
      <c r="AI133" s="1153"/>
      <c r="AJ133" s="1154"/>
      <c r="AK133" s="1152">
        <v>10.3</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44VOSiqcnygEohxUhdEVwMoJpCq48NcLeuave76V/+jEPt9Xi/ZI8+PAbhC1Qz1YXEAPf6qTgALMEwVrYs4tw==" saltValue="F/u94WJ1Uod+IEQJb0uol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484</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CmzMEKywaQjuP6y8c62Mq6QsRk/J37/otdqjlyTMmNBOxf9qjyO+7+W5rR7qkPr0nvM3tDvC6PsZIaJ7nu59zg==" saltValue="a1WwKhWpiG1h4yn45uGQ+w=="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KcZP1oRhWTgHHcz+HqDzK5gGYMrPiCTaDolq6ndjpmdRYfKdr/Rbh9QWw0aNE1ono3doXwoEOFyuoijeRMmrWQ==" saltValue="QjD9bnfkQvYPTb1uoHMxg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486</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487</v>
      </c>
      <c r="AP7" s="283"/>
      <c r="AQ7" s="284" t="s">
        <v>488</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489</v>
      </c>
      <c r="AQ8" s="290" t="s">
        <v>490</v>
      </c>
      <c r="AR8" s="291" t="s">
        <v>491</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492</v>
      </c>
      <c r="AL9" s="1193"/>
      <c r="AM9" s="1193"/>
      <c r="AN9" s="1194"/>
      <c r="AO9" s="292">
        <v>5237758</v>
      </c>
      <c r="AP9" s="292">
        <v>57888</v>
      </c>
      <c r="AQ9" s="293">
        <v>57316</v>
      </c>
      <c r="AR9" s="294">
        <v>1</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493</v>
      </c>
      <c r="AL10" s="1193"/>
      <c r="AM10" s="1193"/>
      <c r="AN10" s="1194"/>
      <c r="AO10" s="295">
        <v>25440</v>
      </c>
      <c r="AP10" s="295">
        <v>281</v>
      </c>
      <c r="AQ10" s="296">
        <v>3762</v>
      </c>
      <c r="AR10" s="297">
        <v>-92.5</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494</v>
      </c>
      <c r="AL11" s="1193"/>
      <c r="AM11" s="1193"/>
      <c r="AN11" s="1194"/>
      <c r="AO11" s="295">
        <v>762336</v>
      </c>
      <c r="AP11" s="295">
        <v>8425</v>
      </c>
      <c r="AQ11" s="296">
        <v>6408</v>
      </c>
      <c r="AR11" s="297">
        <v>31.5</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495</v>
      </c>
      <c r="AL12" s="1193"/>
      <c r="AM12" s="1193"/>
      <c r="AN12" s="1194"/>
      <c r="AO12" s="295">
        <v>351607</v>
      </c>
      <c r="AP12" s="295">
        <v>3886</v>
      </c>
      <c r="AQ12" s="296">
        <v>891</v>
      </c>
      <c r="AR12" s="297">
        <v>336.1</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496</v>
      </c>
      <c r="AL13" s="1193"/>
      <c r="AM13" s="1193"/>
      <c r="AN13" s="1194"/>
      <c r="AO13" s="295" t="s">
        <v>497</v>
      </c>
      <c r="AP13" s="295" t="s">
        <v>497</v>
      </c>
      <c r="AQ13" s="296">
        <v>1</v>
      </c>
      <c r="AR13" s="297" t="s">
        <v>497</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498</v>
      </c>
      <c r="AL14" s="1193"/>
      <c r="AM14" s="1193"/>
      <c r="AN14" s="1194"/>
      <c r="AO14" s="295">
        <v>250100</v>
      </c>
      <c r="AP14" s="295">
        <v>2764</v>
      </c>
      <c r="AQ14" s="296">
        <v>2694</v>
      </c>
      <c r="AR14" s="297">
        <v>2.6</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499</v>
      </c>
      <c r="AL15" s="1193"/>
      <c r="AM15" s="1193"/>
      <c r="AN15" s="1194"/>
      <c r="AO15" s="295">
        <v>122492</v>
      </c>
      <c r="AP15" s="295">
        <v>1354</v>
      </c>
      <c r="AQ15" s="296">
        <v>1362</v>
      </c>
      <c r="AR15" s="297">
        <v>-0.6</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500</v>
      </c>
      <c r="AL16" s="1196"/>
      <c r="AM16" s="1196"/>
      <c r="AN16" s="1197"/>
      <c r="AO16" s="295">
        <v>-610964</v>
      </c>
      <c r="AP16" s="295">
        <v>-6752</v>
      </c>
      <c r="AQ16" s="296">
        <v>-4530</v>
      </c>
      <c r="AR16" s="297">
        <v>49.1</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180</v>
      </c>
      <c r="AL17" s="1196"/>
      <c r="AM17" s="1196"/>
      <c r="AN17" s="1197"/>
      <c r="AO17" s="295">
        <v>6138769</v>
      </c>
      <c r="AP17" s="295">
        <v>67846</v>
      </c>
      <c r="AQ17" s="296">
        <v>67903</v>
      </c>
      <c r="AR17" s="297">
        <v>-0.1</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501</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502</v>
      </c>
      <c r="AP20" s="303" t="s">
        <v>503</v>
      </c>
      <c r="AQ20" s="304" t="s">
        <v>504</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505</v>
      </c>
      <c r="AL21" s="1188"/>
      <c r="AM21" s="1188"/>
      <c r="AN21" s="1189"/>
      <c r="AO21" s="307">
        <v>6.27</v>
      </c>
      <c r="AP21" s="308">
        <v>6.2</v>
      </c>
      <c r="AQ21" s="309">
        <v>7.0000000000000007E-2</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506</v>
      </c>
      <c r="AL22" s="1188"/>
      <c r="AM22" s="1188"/>
      <c r="AN22" s="1189"/>
      <c r="AO22" s="312">
        <v>100</v>
      </c>
      <c r="AP22" s="313">
        <v>98.7</v>
      </c>
      <c r="AQ22" s="314">
        <v>1.3</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508</v>
      </c>
      <c r="AO27" s="273"/>
      <c r="AP27" s="273"/>
      <c r="AQ27" s="273"/>
      <c r="AR27" s="273"/>
      <c r="AS27" s="273"/>
      <c r="AT27" s="273"/>
    </row>
    <row r="28" spans="1:46" ht="17.25">
      <c r="A28" s="274" t="s">
        <v>509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510</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487</v>
      </c>
      <c r="AP30" s="283"/>
      <c r="AQ30" s="284" t="s">
        <v>488</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489</v>
      </c>
      <c r="AQ31" s="290" t="s">
        <v>490</v>
      </c>
      <c r="AR31" s="291" t="s">
        <v>491</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511</v>
      </c>
      <c r="AL32" s="1204"/>
      <c r="AM32" s="1204"/>
      <c r="AN32" s="1205"/>
      <c r="AO32" s="322">
        <v>3486550</v>
      </c>
      <c r="AP32" s="322">
        <v>38534</v>
      </c>
      <c r="AQ32" s="323">
        <v>34720</v>
      </c>
      <c r="AR32" s="324">
        <v>11</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512</v>
      </c>
      <c r="AL33" s="1204"/>
      <c r="AM33" s="1204"/>
      <c r="AN33" s="1205"/>
      <c r="AO33" s="322" t="s">
        <v>497</v>
      </c>
      <c r="AP33" s="322" t="s">
        <v>497</v>
      </c>
      <c r="AQ33" s="323">
        <v>1</v>
      </c>
      <c r="AR33" s="324" t="s">
        <v>497</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513</v>
      </c>
      <c r="AL34" s="1204"/>
      <c r="AM34" s="1204"/>
      <c r="AN34" s="1205"/>
      <c r="AO34" s="322" t="s">
        <v>497</v>
      </c>
      <c r="AP34" s="322" t="s">
        <v>497</v>
      </c>
      <c r="AQ34" s="323">
        <v>22</v>
      </c>
      <c r="AR34" s="324" t="s">
        <v>497</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514</v>
      </c>
      <c r="AL35" s="1204"/>
      <c r="AM35" s="1204"/>
      <c r="AN35" s="1205"/>
      <c r="AO35" s="322">
        <v>420117</v>
      </c>
      <c r="AP35" s="322">
        <v>4643</v>
      </c>
      <c r="AQ35" s="323">
        <v>9232</v>
      </c>
      <c r="AR35" s="324">
        <v>-49.7</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515</v>
      </c>
      <c r="AL36" s="1204"/>
      <c r="AM36" s="1204"/>
      <c r="AN36" s="1205"/>
      <c r="AO36" s="322">
        <v>330311</v>
      </c>
      <c r="AP36" s="322">
        <v>3651</v>
      </c>
      <c r="AQ36" s="323">
        <v>2017</v>
      </c>
      <c r="AR36" s="324">
        <v>81</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516</v>
      </c>
      <c r="AL37" s="1204"/>
      <c r="AM37" s="1204"/>
      <c r="AN37" s="1205"/>
      <c r="AO37" s="322" t="s">
        <v>497</v>
      </c>
      <c r="AP37" s="322" t="s">
        <v>497</v>
      </c>
      <c r="AQ37" s="323">
        <v>1146</v>
      </c>
      <c r="AR37" s="324" t="s">
        <v>497</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517</v>
      </c>
      <c r="AL38" s="1207"/>
      <c r="AM38" s="1207"/>
      <c r="AN38" s="1208"/>
      <c r="AO38" s="325">
        <v>92</v>
      </c>
      <c r="AP38" s="325">
        <v>1</v>
      </c>
      <c r="AQ38" s="326">
        <v>1</v>
      </c>
      <c r="AR38" s="314">
        <v>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518</v>
      </c>
      <c r="AL39" s="1207"/>
      <c r="AM39" s="1207"/>
      <c r="AN39" s="1208"/>
      <c r="AO39" s="322">
        <v>-396281</v>
      </c>
      <c r="AP39" s="322">
        <v>-4380</v>
      </c>
      <c r="AQ39" s="323">
        <v>-6713</v>
      </c>
      <c r="AR39" s="324">
        <v>-34.799999999999997</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519</v>
      </c>
      <c r="AL40" s="1204"/>
      <c r="AM40" s="1204"/>
      <c r="AN40" s="1205"/>
      <c r="AO40" s="322">
        <v>-2326981</v>
      </c>
      <c r="AP40" s="322">
        <v>-25718</v>
      </c>
      <c r="AQ40" s="323">
        <v>-28519</v>
      </c>
      <c r="AR40" s="324">
        <v>-9.8000000000000007</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294</v>
      </c>
      <c r="AL41" s="1210"/>
      <c r="AM41" s="1210"/>
      <c r="AN41" s="1211"/>
      <c r="AO41" s="322">
        <v>1513808</v>
      </c>
      <c r="AP41" s="322">
        <v>16731</v>
      </c>
      <c r="AQ41" s="323">
        <v>11906</v>
      </c>
      <c r="AR41" s="324">
        <v>40.5</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520</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522</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487</v>
      </c>
      <c r="AN49" s="1200" t="s">
        <v>523</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524</v>
      </c>
      <c r="AO50" s="339" t="s">
        <v>525</v>
      </c>
      <c r="AP50" s="340" t="s">
        <v>526</v>
      </c>
      <c r="AQ50" s="341" t="s">
        <v>527</v>
      </c>
      <c r="AR50" s="342" t="s">
        <v>528</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529</v>
      </c>
      <c r="AL51" s="335"/>
      <c r="AM51" s="343">
        <v>2558125</v>
      </c>
      <c r="AN51" s="344">
        <v>27662</v>
      </c>
      <c r="AO51" s="345">
        <v>137.30000000000001</v>
      </c>
      <c r="AP51" s="346">
        <v>63956</v>
      </c>
      <c r="AQ51" s="347">
        <v>25.7</v>
      </c>
      <c r="AR51" s="348">
        <v>111.6</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530</v>
      </c>
      <c r="AM52" s="351">
        <v>1096366</v>
      </c>
      <c r="AN52" s="352">
        <v>11855</v>
      </c>
      <c r="AO52" s="353">
        <v>31.3</v>
      </c>
      <c r="AP52" s="354">
        <v>29239</v>
      </c>
      <c r="AQ52" s="355">
        <v>8.8000000000000007</v>
      </c>
      <c r="AR52" s="356">
        <v>22.5</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531</v>
      </c>
      <c r="AL53" s="335"/>
      <c r="AM53" s="343">
        <v>4133465</v>
      </c>
      <c r="AN53" s="344">
        <v>45000</v>
      </c>
      <c r="AO53" s="345">
        <v>62.7</v>
      </c>
      <c r="AP53" s="346">
        <v>66255</v>
      </c>
      <c r="AQ53" s="347">
        <v>3.6</v>
      </c>
      <c r="AR53" s="348">
        <v>59.1</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530</v>
      </c>
      <c r="AM54" s="351">
        <v>1582200</v>
      </c>
      <c r="AN54" s="352">
        <v>17225</v>
      </c>
      <c r="AO54" s="353">
        <v>45.3</v>
      </c>
      <c r="AP54" s="354">
        <v>31822</v>
      </c>
      <c r="AQ54" s="355">
        <v>8.8000000000000007</v>
      </c>
      <c r="AR54" s="356">
        <v>36.5</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532</v>
      </c>
      <c r="AL55" s="335"/>
      <c r="AM55" s="343">
        <v>3184219</v>
      </c>
      <c r="AN55" s="344">
        <v>34854</v>
      </c>
      <c r="AO55" s="345">
        <v>-22.5</v>
      </c>
      <c r="AP55" s="346">
        <v>54227</v>
      </c>
      <c r="AQ55" s="347">
        <v>-18.2</v>
      </c>
      <c r="AR55" s="348">
        <v>-4.3</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530</v>
      </c>
      <c r="AM56" s="351">
        <v>1195807</v>
      </c>
      <c r="AN56" s="352">
        <v>13089</v>
      </c>
      <c r="AO56" s="353">
        <v>-24</v>
      </c>
      <c r="AP56" s="354">
        <v>29694</v>
      </c>
      <c r="AQ56" s="355">
        <v>-6.7</v>
      </c>
      <c r="AR56" s="356">
        <v>-17.3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533</v>
      </c>
      <c r="AL57" s="335"/>
      <c r="AM57" s="343">
        <v>2801702</v>
      </c>
      <c r="AN57" s="344">
        <v>30805</v>
      </c>
      <c r="AO57" s="345">
        <v>-11.6</v>
      </c>
      <c r="AP57" s="346">
        <v>44504</v>
      </c>
      <c r="AQ57" s="347">
        <v>-17.899999999999999</v>
      </c>
      <c r="AR57" s="348">
        <v>6.3</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530</v>
      </c>
      <c r="AM58" s="351">
        <v>1105655</v>
      </c>
      <c r="AN58" s="352">
        <v>12157</v>
      </c>
      <c r="AO58" s="353">
        <v>-7.1</v>
      </c>
      <c r="AP58" s="354">
        <v>25876</v>
      </c>
      <c r="AQ58" s="355">
        <v>-12.9</v>
      </c>
      <c r="AR58" s="356">
        <v>5.8</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534</v>
      </c>
      <c r="AL59" s="335"/>
      <c r="AM59" s="343">
        <v>3254174</v>
      </c>
      <c r="AN59" s="344">
        <v>35965</v>
      </c>
      <c r="AO59" s="345">
        <v>16.8</v>
      </c>
      <c r="AP59" s="346">
        <v>47820</v>
      </c>
      <c r="AQ59" s="347">
        <v>7.5</v>
      </c>
      <c r="AR59" s="348">
        <v>9.3000000000000007</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530</v>
      </c>
      <c r="AM60" s="351">
        <v>1725568</v>
      </c>
      <c r="AN60" s="352">
        <v>19071</v>
      </c>
      <c r="AO60" s="353">
        <v>56.9</v>
      </c>
      <c r="AP60" s="354">
        <v>25855</v>
      </c>
      <c r="AQ60" s="355">
        <v>-0.1</v>
      </c>
      <c r="AR60" s="356">
        <v>57</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535</v>
      </c>
      <c r="AL61" s="357"/>
      <c r="AM61" s="358">
        <v>3186337</v>
      </c>
      <c r="AN61" s="359">
        <v>34857</v>
      </c>
      <c r="AO61" s="360">
        <v>36.5</v>
      </c>
      <c r="AP61" s="361">
        <v>55352</v>
      </c>
      <c r="AQ61" s="362">
        <v>0.1</v>
      </c>
      <c r="AR61" s="348">
        <v>36.4</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530</v>
      </c>
      <c r="AM62" s="351">
        <v>1341119</v>
      </c>
      <c r="AN62" s="352">
        <v>14679</v>
      </c>
      <c r="AO62" s="353">
        <v>20.5</v>
      </c>
      <c r="AP62" s="354">
        <v>28497</v>
      </c>
      <c r="AQ62" s="355">
        <v>-0.4</v>
      </c>
      <c r="AR62" s="356">
        <v>20.9</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dfKndYgBuJzn7hd4y9jA0roaQL4BF29jfl199XofUb/D1/7Fgtt3RYhXafCGrtEYIozpkevRKmm8E3tCGYwGXg==" saltValue="VLLSwO6bnvpDOIY1jDOio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537</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IO2jQcJXK9e9M/5C0abYriwU5WQbUtpQRgxuoh/00AdGSd4c9TQYN48OBpIVfSiW8s10TQN26yQDQ2Dni+ab1A==" saltValue="IO8ht1TLMFhNrKs3KxPiv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0" zoomScaleNormal="8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538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r8vrI+WKKdUDbRvFEXZAW51dl9DlKRfdf3FE1Yv3EdfUuueQGPti/h3zSHDvFTyh5gt0Rtz8cfNlhM9xQrNAfQ==" saltValue="238KygsUF6cbqRJTQ4/t6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539</v>
      </c>
      <c r="G46" s="8" t="s">
        <v>540</v>
      </c>
      <c r="H46" s="8" t="s">
        <v>541</v>
      </c>
      <c r="I46" s="8" t="s">
        <v>542</v>
      </c>
      <c r="J46" s="9" t="s">
        <v>543</v>
      </c>
    </row>
    <row r="47" spans="2:10" ht="57.75" customHeight="1">
      <c r="B47" s="10"/>
      <c r="C47" s="1212" t="s">
        <v>3</v>
      </c>
      <c r="D47" s="1212"/>
      <c r="E47" s="1213"/>
      <c r="F47" s="11">
        <v>15.09</v>
      </c>
      <c r="G47" s="12">
        <v>18.739999999999998</v>
      </c>
      <c r="H47" s="12">
        <v>25.67</v>
      </c>
      <c r="I47" s="12">
        <v>26.26</v>
      </c>
      <c r="J47" s="13">
        <v>27.08</v>
      </c>
    </row>
    <row r="48" spans="2:10" ht="57.75" customHeight="1">
      <c r="B48" s="14"/>
      <c r="C48" s="1214" t="s">
        <v>4</v>
      </c>
      <c r="D48" s="1214"/>
      <c r="E48" s="1215"/>
      <c r="F48" s="15">
        <v>6.49</v>
      </c>
      <c r="G48" s="16">
        <v>5.8</v>
      </c>
      <c r="H48" s="16">
        <v>5.33</v>
      </c>
      <c r="I48" s="16">
        <v>4.93</v>
      </c>
      <c r="J48" s="17">
        <v>2.88</v>
      </c>
    </row>
    <row r="49" spans="2:10" ht="57.75" customHeight="1" thickBot="1">
      <c r="B49" s="18"/>
      <c r="C49" s="1216" t="s">
        <v>5</v>
      </c>
      <c r="D49" s="1216"/>
      <c r="E49" s="1217"/>
      <c r="F49" s="19">
        <v>6.14</v>
      </c>
      <c r="G49" s="20">
        <v>0.2</v>
      </c>
      <c r="H49" s="20">
        <v>3.99</v>
      </c>
      <c r="I49" s="20" t="s">
        <v>544</v>
      </c>
      <c r="J49" s="21" t="s">
        <v>545</v>
      </c>
    </row>
    <row r="50" spans="2:10" ht="13.5" customHeight="1"/>
    <row r="51" spans="2:10" ht="13.5" hidden="1" customHeight="1"/>
    <row r="52" spans="2:10" ht="13.5" hidden="1" customHeight="1"/>
    <row r="53" spans="2:10" ht="13.5" hidden="1" customHeight="1"/>
  </sheetData>
  <sheetProtection algorithmName="SHA-512" hashValue="cCyjX14gs6K2Jc8OB2nVmcg9BwkY18nz49q1WntniJd2fTGtlBf4sQNgT+iJu8UDmyRN1AAIMFcUOzHlJEZoMA==" saltValue="wjYY+FkhthvUEKfTJXOGi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2019-10-18T11:43:28Z</cp:lastPrinted>
  <dcterms:modified xsi:type="dcterms:W3CDTF">2019-10-21T07:33:42Z</dcterms:modified>
</cp:coreProperties>
</file>