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210" windowHeight="7440" firstSheet="1" activeTab="2"/>
  </bookViews>
  <sheets>
    <sheet name="必要書類一覧表" sheetId="1" r:id="rId1"/>
    <sheet name="コンクリート改修請求書（書式例）" sheetId="2" r:id="rId2"/>
    <sheet name="タキロン改修請求書（書式例） " sheetId="3" r:id="rId3"/>
    <sheet name="工事写真例" sheetId="4" r:id="rId4"/>
  </sheets>
  <definedNames>
    <definedName name="_xlnm.Print_Area" localSheetId="3">'工事写真例'!$B$1:$D$34</definedName>
    <definedName name="_xlnm.Print_Titles" localSheetId="3">'工事写真例'!$1:$1</definedName>
  </definedNames>
  <calcPr fullCalcOnLoad="1" fullPrecision="0"/>
</workbook>
</file>

<file path=xl/sharedStrings.xml><?xml version="1.0" encoding="utf-8"?>
<sst xmlns="http://schemas.openxmlformats.org/spreadsheetml/2006/main" count="146" uniqueCount="81">
  <si>
    <t>請　求　書</t>
  </si>
  <si>
    <t>　下記のとおりご請求申し上げます。</t>
  </si>
  <si>
    <t>　　　　　</t>
  </si>
  <si>
    <t>　　　　</t>
  </si>
  <si>
    <t>振込先</t>
  </si>
  <si>
    <t>金融機関</t>
  </si>
  <si>
    <t>口座番号</t>
  </si>
  <si>
    <t>ふりがな</t>
  </si>
  <si>
    <t>名義</t>
  </si>
  <si>
    <r>
      <t xml:space="preserve"> </t>
    </r>
    <r>
      <rPr>
        <sz val="10"/>
        <color indexed="8"/>
        <rFont val="ＭＳ 明朝"/>
        <family val="1"/>
      </rPr>
      <t>費目</t>
    </r>
  </si>
  <si>
    <r>
      <t xml:space="preserve"> </t>
    </r>
    <r>
      <rPr>
        <sz val="10"/>
        <color indexed="8"/>
        <rFont val="ＭＳ 明朝"/>
        <family val="1"/>
      </rPr>
      <t>工種</t>
    </r>
  </si>
  <si>
    <r>
      <t xml:space="preserve"> </t>
    </r>
    <r>
      <rPr>
        <sz val="10"/>
        <color indexed="8"/>
        <rFont val="ＭＳ 明朝"/>
        <family val="1"/>
      </rPr>
      <t>種別</t>
    </r>
  </si>
  <si>
    <r>
      <t xml:space="preserve"> </t>
    </r>
    <r>
      <rPr>
        <sz val="10"/>
        <color indexed="8"/>
        <rFont val="ＭＳ 明朝"/>
        <family val="1"/>
      </rPr>
      <t>細別</t>
    </r>
  </si>
  <si>
    <r>
      <t xml:space="preserve"> </t>
    </r>
    <r>
      <rPr>
        <sz val="10"/>
        <color indexed="8"/>
        <rFont val="ＭＳ 明朝"/>
        <family val="1"/>
      </rPr>
      <t>単位</t>
    </r>
  </si>
  <si>
    <r>
      <t xml:space="preserve"> </t>
    </r>
    <r>
      <rPr>
        <sz val="10"/>
        <color indexed="8"/>
        <rFont val="ＭＳ 明朝"/>
        <family val="1"/>
      </rPr>
      <t>数量</t>
    </r>
  </si>
  <si>
    <r>
      <t xml:space="preserve"> </t>
    </r>
    <r>
      <rPr>
        <sz val="10"/>
        <color indexed="8"/>
        <rFont val="ＭＳ 明朝"/>
        <family val="1"/>
      </rPr>
      <t>単価</t>
    </r>
  </si>
  <si>
    <r>
      <t xml:space="preserve"> </t>
    </r>
    <r>
      <rPr>
        <sz val="10"/>
        <color indexed="8"/>
        <rFont val="ＭＳ 明朝"/>
        <family val="1"/>
      </rPr>
      <t>金額</t>
    </r>
  </si>
  <si>
    <t>桝設置工</t>
  </si>
  <si>
    <r>
      <t xml:space="preserve"> </t>
    </r>
    <r>
      <rPr>
        <sz val="10"/>
        <color indexed="8"/>
        <rFont val="ＭＳ 明朝"/>
        <family val="1"/>
      </rPr>
      <t>箇所</t>
    </r>
  </si>
  <si>
    <t>材料費</t>
  </si>
  <si>
    <r>
      <t xml:space="preserve"> </t>
    </r>
    <r>
      <rPr>
        <sz val="10"/>
        <color indexed="8"/>
        <rFont val="ＭＳ 明朝"/>
        <family val="1"/>
      </rPr>
      <t>個</t>
    </r>
  </si>
  <si>
    <t>汚水桝撤去・処分</t>
  </si>
  <si>
    <r>
      <t xml:space="preserve"> </t>
    </r>
    <r>
      <rPr>
        <sz val="10"/>
        <color indexed="8"/>
        <rFont val="ＭＳ 明朝"/>
        <family val="1"/>
      </rPr>
      <t>人力</t>
    </r>
  </si>
  <si>
    <t>㎥</t>
  </si>
  <si>
    <t>接合工</t>
  </si>
  <si>
    <r>
      <t xml:space="preserve"> </t>
    </r>
    <r>
      <rPr>
        <sz val="10"/>
        <color indexed="8"/>
        <rFont val="ＭＳ 明朝"/>
        <family val="1"/>
      </rPr>
      <t>式</t>
    </r>
  </si>
  <si>
    <t>自在継手</t>
  </si>
  <si>
    <t>塩ビ管接合工</t>
  </si>
  <si>
    <t>ダンプトラック運転</t>
  </si>
  <si>
    <t>諸経費</t>
  </si>
  <si>
    <t>住所</t>
  </si>
  <si>
    <t>会社名</t>
  </si>
  <si>
    <t>代表者</t>
  </si>
  <si>
    <t>㊞</t>
  </si>
  <si>
    <t>改修場所　</t>
  </si>
  <si>
    <t>茂原市</t>
  </si>
  <si>
    <t>ポリプロピレン製
汚水桝撤去</t>
  </si>
  <si>
    <t>コンクリート製
汚水桝撤去</t>
  </si>
  <si>
    <t>件名 公共汚水桝改修（その　　　　）</t>
  </si>
  <si>
    <t>総額</t>
  </si>
  <si>
    <t>改修費</t>
  </si>
  <si>
    <t>改修費計</t>
  </si>
  <si>
    <t>改修価額</t>
  </si>
  <si>
    <t xml:space="preserve">公共汚水桝改修必要書類 </t>
  </si>
  <si>
    <t xml:space="preserve">・コンクリート製公共汚水マスの請求書（書式例）……2 ページ目 </t>
  </si>
  <si>
    <t>書類名</t>
  </si>
  <si>
    <t>請求書</t>
  </si>
  <si>
    <t>部数</t>
  </si>
  <si>
    <t>注意事項</t>
  </si>
  <si>
    <t>位置図</t>
  </si>
  <si>
    <t>住宅地図に着色する</t>
  </si>
  <si>
    <t>工事写真</t>
  </si>
  <si>
    <t>内訳書付の場合は、契約印で割印）</t>
  </si>
  <si>
    <t>参考資料</t>
  </si>
  <si>
    <t xml:space="preserve">・ポリプロピレン製公共汚水マスの請求書（書式例）…3 ページ目 </t>
  </si>
  <si>
    <t>工事写真（着工前、施工中、完成）</t>
  </si>
  <si>
    <t xml:space="preserve">上記写真の中には、既設取付管との接合工事写真を必ず取り入れること。 </t>
  </si>
  <si>
    <t>公共桝改修写真例</t>
  </si>
  <si>
    <t>施工状況</t>
  </si>
  <si>
    <t>着工前</t>
  </si>
  <si>
    <t>Copyright (C) 2001-2006
Hiroshi Natori All rights reserved.
制作・著作 : 名取 宏</t>
  </si>
  <si>
    <t>範囲
追加</t>
  </si>
  <si>
    <t>範囲
削除</t>
  </si>
  <si>
    <t>桝設置工</t>
  </si>
  <si>
    <t>重要！！</t>
  </si>
  <si>
    <t>取付管との接合部分が見える</t>
  </si>
  <si>
    <t>ように撮影すること。</t>
  </si>
  <si>
    <t>完成</t>
  </si>
  <si>
    <t>小口径汚水桝 設置工</t>
  </si>
  <si>
    <t>小口径インバート桝 （塩ビ製）</t>
  </si>
  <si>
    <t>径200㎜
（90°3 方向）</t>
  </si>
  <si>
    <t>小口径蓋 (塩ビ製）</t>
  </si>
  <si>
    <t>　茂原市長 　　　　　　　　　　　　　様</t>
  </si>
  <si>
    <r>
      <t xml:space="preserve"> </t>
    </r>
    <r>
      <rPr>
        <sz val="10"/>
        <color indexed="8"/>
        <rFont val="ＭＳ 明朝"/>
        <family val="1"/>
      </rPr>
      <t xml:space="preserve">3方向Ｈ＝1.2m </t>
    </r>
  </si>
  <si>
    <r>
      <t xml:space="preserve"> </t>
    </r>
    <r>
      <rPr>
        <sz val="10"/>
        <color indexed="8"/>
        <rFont val="ＭＳ 明朝"/>
        <family val="1"/>
      </rPr>
      <t>2t積
人力積込7.0㎞以下</t>
    </r>
  </si>
  <si>
    <r>
      <t xml:space="preserve"> </t>
    </r>
    <r>
      <rPr>
        <sz val="10"/>
        <color indexed="8"/>
        <rFont val="ＭＳ 明朝"/>
        <family val="1"/>
      </rPr>
      <t>2t積
人力積込7.0㎞以下</t>
    </r>
  </si>
  <si>
    <r>
      <t xml:space="preserve"> </t>
    </r>
    <r>
      <rPr>
        <sz val="10"/>
        <color indexed="8"/>
        <rFont val="ＭＳ 明朝"/>
        <family val="1"/>
      </rPr>
      <t>径200㎜</t>
    </r>
  </si>
  <si>
    <r>
      <t xml:space="preserve">                                                          　　</t>
    </r>
    <r>
      <rPr>
        <sz val="10.2"/>
        <color indexed="8"/>
        <rFont val="ＭＳ 明朝"/>
        <family val="1"/>
      </rPr>
      <t>　　　年　　　　月　　　　日</t>
    </r>
  </si>
  <si>
    <t>消費税相当額</t>
  </si>
  <si>
    <t>請求金額　　一金　７１，５００　円也</t>
  </si>
  <si>
    <t>請求金額　　一金　６６，０００　円也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</si>
</sst>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yyyy/m/d\ h:mm;@"/>
    <numFmt numFmtId="185" formatCode="[$-409]yyyy/m/d\ h:mm\ AM/PM;@"/>
    <numFmt numFmtId="186" formatCode="[$-409]h:mm\ AM/PM;@"/>
    <numFmt numFmtId="187" formatCode="m/d;@"/>
    <numFmt numFmtId="188" formatCode="[$-411]ge\.m\.d;@"/>
    <numFmt numFmtId="189" formatCode="[$-411]ge\.m\.d\ h:mm"/>
    <numFmt numFmtId="190" formatCode="mmm\-yyyy"/>
    <numFmt numFmtId="191" formatCode="m&quot;月&quot;d&quot;日&quot;&quot;撮&quot;&quot;影&quot;"/>
    <numFmt numFmtId="192" formatCode="[$-411]ge\.m\.d&quot;撮&quot;&quot;影&quot;"/>
  </numFmts>
  <fonts count="6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9.5"/>
      <name val="ＭＳ 明朝"/>
      <family val="1"/>
    </font>
    <font>
      <sz val="10.2"/>
      <color indexed="8"/>
      <name val="ＭＳ 明朝"/>
      <family val="1"/>
    </font>
    <font>
      <sz val="9.75"/>
      <name val="ＭＳ 明朝"/>
      <family val="1"/>
    </font>
    <font>
      <sz val="11.5"/>
      <color indexed="8"/>
      <name val="ＭＳ 明朝"/>
      <family val="1"/>
    </font>
    <font>
      <sz val="10"/>
      <color indexed="8"/>
      <name val="ＭＳ 明朝"/>
      <family val="1"/>
    </font>
    <font>
      <sz val="11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2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9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horizontal="distributed" vertical="center"/>
    </xf>
    <xf numFmtId="0" fontId="8" fillId="0" borderId="14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61" applyFont="1" applyFill="1" applyAlignment="1">
      <alignment vertic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right" vertical="center"/>
    </xf>
    <xf numFmtId="0" fontId="12" fillId="0" borderId="0" xfId="61" applyFont="1" applyFill="1" applyAlignment="1">
      <alignment vertical="center"/>
      <protection/>
    </xf>
    <xf numFmtId="0" fontId="14" fillId="0" borderId="18" xfId="61" applyFont="1" applyFill="1" applyBorder="1" applyAlignment="1">
      <alignment vertical="center"/>
      <protection/>
    </xf>
    <xf numFmtId="192" fontId="20" fillId="0" borderId="18" xfId="61" applyNumberFormat="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vertical="center"/>
      <protection/>
    </xf>
    <xf numFmtId="0" fontId="23" fillId="0" borderId="0" xfId="61" applyFont="1" applyFill="1" applyAlignment="1">
      <alignment horizontal="right" vertical="center"/>
      <protection/>
    </xf>
    <xf numFmtId="0" fontId="12" fillId="0" borderId="14" xfId="61" applyFont="1" applyFill="1" applyBorder="1" applyAlignment="1">
      <alignment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25" fillId="0" borderId="15" xfId="61" applyFont="1" applyFill="1" applyBorder="1" applyAlignment="1">
      <alignment vertical="center"/>
      <protection/>
    </xf>
    <xf numFmtId="0" fontId="12" fillId="0" borderId="0" xfId="61" applyFont="1" applyFill="1" applyAlignment="1">
      <alignment vertical="center" wrapText="1"/>
      <protection/>
    </xf>
    <xf numFmtId="178" fontId="12" fillId="0" borderId="10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vertical="center" shrinkToFit="1"/>
    </xf>
    <xf numFmtId="0" fontId="9" fillId="0" borderId="0" xfId="0" applyNumberFormat="1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 shrinkToFit="1"/>
    </xf>
    <xf numFmtId="0" fontId="9" fillId="0" borderId="25" xfId="0" applyNumberFormat="1" applyFont="1" applyBorder="1" applyAlignment="1">
      <alignment horizontal="center" vertical="center" shrinkToFit="1"/>
    </xf>
    <xf numFmtId="0" fontId="23" fillId="0" borderId="0" xfId="61" applyFont="1" applyFill="1" applyAlignment="1">
      <alignment horizontal="right" vertical="center" wrapText="1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22" fillId="0" borderId="26" xfId="61" applyFont="1" applyFill="1" applyBorder="1" applyAlignment="1">
      <alignment horizontal="center" vertical="center" wrapText="1"/>
      <protection/>
    </xf>
    <xf numFmtId="0" fontId="22" fillId="0" borderId="27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現場写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22</xdr:row>
      <xdr:rowOff>76200</xdr:rowOff>
    </xdr:to>
    <xdr:pic>
      <xdr:nvPicPr>
        <xdr:cNvPr id="1" name="Picture 1" descr="公桝改修写真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76650"/>
          <a:ext cx="46482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5</xdr:row>
      <xdr:rowOff>257175</xdr:rowOff>
    </xdr:from>
    <xdr:to>
      <xdr:col>8</xdr:col>
      <xdr:colOff>409575</xdr:colOff>
      <xdr:row>12</xdr:row>
      <xdr:rowOff>0</xdr:rowOff>
    </xdr:to>
    <xdr:sp>
      <xdr:nvSpPr>
        <xdr:cNvPr id="2" name="四角形"/>
        <xdr:cNvSpPr>
          <a:spLocks/>
        </xdr:cNvSpPr>
      </xdr:nvSpPr>
      <xdr:spPr>
        <a:xfrm>
          <a:off x="7667625" y="1638300"/>
          <a:ext cx="28956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[ </a:t>
          </a:r>
          <a:r>
            <a:rPr lang="en-US" cap="none" sz="900" b="0" i="0" u="none" baseline="0">
              <a:solidFill>
                <a:srgbClr val="000000"/>
              </a:solidFill>
            </a:rPr>
            <a:t>工事工程写真帳作成マクロ</a:t>
          </a:r>
          <a:r>
            <a:rPr lang="en-US" cap="none" sz="900" b="0" i="0" u="none" baseline="0">
              <a:solidFill>
                <a:srgbClr val="000000"/>
              </a:solidFill>
            </a:rPr>
            <a:t>ver1.0 ]
</a:t>
          </a:r>
          <a:r>
            <a:rPr lang="en-US" cap="none" sz="900" b="0" i="0" u="none" baseline="0">
              <a:solidFill>
                <a:srgbClr val="000000"/>
              </a:solidFill>
            </a:rPr>
            <a:t>注意事項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デジカメで撮影した画像（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</a:rPr>
            <a:t>万画素以上の画像）を大量に取り込むと，工事写真帳データが重くなり過ぎ，メールなどでの転送が難しくなる場合があります。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元の画質を落とすか，画像サイズを小さくするなどしてください。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行＋画像貼り込みエリア」という構成を基本としています。行数を増やしたり，減らしたりすると，画像取り込みマクロが正常に動作しなくなる場合がありますので，ご注意ください。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使用するプリンターによって，印刷サイズが異なりますので，うまく収まらない場合は，余白を調整してください。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基本的に４：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の画像を対象としています。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縦向きの画像，ワイド画像などは正常に取り込めない場合があります。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11</xdr:row>
      <xdr:rowOff>190500</xdr:rowOff>
    </xdr:to>
    <xdr:pic>
      <xdr:nvPicPr>
        <xdr:cNvPr id="3" name="Picture 5" descr="公桝改修写真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66725"/>
          <a:ext cx="46482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1714500</xdr:colOff>
      <xdr:row>17</xdr:row>
      <xdr:rowOff>114300</xdr:rowOff>
    </xdr:from>
    <xdr:to>
      <xdr:col>1</xdr:col>
      <xdr:colOff>2571750</xdr:colOff>
      <xdr:row>19</xdr:row>
      <xdr:rowOff>285750</xdr:rowOff>
    </xdr:to>
    <xdr:sp>
      <xdr:nvSpPr>
        <xdr:cNvPr id="4" name="Oval 6"/>
        <xdr:cNvSpPr>
          <a:spLocks/>
        </xdr:cNvSpPr>
      </xdr:nvSpPr>
      <xdr:spPr>
        <a:xfrm>
          <a:off x="2076450" y="5010150"/>
          <a:ext cx="857250" cy="781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2324100</xdr:colOff>
      <xdr:row>16</xdr:row>
      <xdr:rowOff>200025</xdr:rowOff>
    </xdr:from>
    <xdr:to>
      <xdr:col>2</xdr:col>
      <xdr:colOff>219075</xdr:colOff>
      <xdr:row>18</xdr:row>
      <xdr:rowOff>133350</xdr:rowOff>
    </xdr:to>
    <xdr:sp>
      <xdr:nvSpPr>
        <xdr:cNvPr id="5" name="Line 7"/>
        <xdr:cNvSpPr>
          <a:spLocks/>
        </xdr:cNvSpPr>
      </xdr:nvSpPr>
      <xdr:spPr>
        <a:xfrm flipH="1">
          <a:off x="2686050" y="4791075"/>
          <a:ext cx="2543175" cy="542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33</xdr:row>
      <xdr:rowOff>95250</xdr:rowOff>
    </xdr:to>
    <xdr:pic>
      <xdr:nvPicPr>
        <xdr:cNvPr id="6" name="Picture 8" descr="公桝改修写真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6886575"/>
          <a:ext cx="46482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180975</xdr:rowOff>
    </xdr:from>
    <xdr:to>
      <xdr:col>7</xdr:col>
      <xdr:colOff>304800</xdr:colOff>
      <xdr:row>3</xdr:row>
      <xdr:rowOff>266700</xdr:rowOff>
    </xdr:to>
    <xdr:pic>
      <xdr:nvPicPr>
        <xdr:cNvPr id="7" name="cmdOutputDo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180975"/>
          <a:ext cx="1428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180975</xdr:rowOff>
    </xdr:from>
    <xdr:to>
      <xdr:col>7</xdr:col>
      <xdr:colOff>295275</xdr:colOff>
      <xdr:row>3</xdr:row>
      <xdr:rowOff>266700</xdr:rowOff>
    </xdr:to>
    <xdr:pic>
      <xdr:nvPicPr>
        <xdr:cNvPr id="8" name="cmdAllInser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180975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1.00390625" style="25" bestFit="1" customWidth="1"/>
    <col min="2" max="2" width="6.25390625" style="25" bestFit="1" customWidth="1"/>
    <col min="3" max="8" width="11.625" style="23" customWidth="1"/>
    <col min="9" max="16384" width="9.125" style="23" customWidth="1"/>
  </cols>
  <sheetData>
    <row r="1" spans="1:8" ht="36.75" customHeight="1">
      <c r="A1" s="52" t="s">
        <v>43</v>
      </c>
      <c r="B1" s="52"/>
      <c r="C1" s="52"/>
      <c r="D1" s="52"/>
      <c r="E1" s="52"/>
      <c r="F1" s="52"/>
      <c r="G1" s="52"/>
      <c r="H1" s="52"/>
    </row>
    <row r="2" spans="1:8" ht="54.75" customHeight="1">
      <c r="A2" s="26" t="s">
        <v>45</v>
      </c>
      <c r="B2" s="26" t="s">
        <v>47</v>
      </c>
      <c r="C2" s="53" t="s">
        <v>48</v>
      </c>
      <c r="D2" s="53"/>
      <c r="E2" s="53"/>
      <c r="F2" s="53"/>
      <c r="G2" s="53"/>
      <c r="H2" s="53"/>
    </row>
    <row r="3" spans="1:8" ht="54.75" customHeight="1">
      <c r="A3" s="26" t="s">
        <v>46</v>
      </c>
      <c r="B3" s="26">
        <v>1</v>
      </c>
      <c r="C3" s="54" t="s">
        <v>52</v>
      </c>
      <c r="D3" s="54"/>
      <c r="E3" s="54"/>
      <c r="F3" s="54"/>
      <c r="G3" s="54"/>
      <c r="H3" s="54"/>
    </row>
    <row r="4" spans="1:8" ht="54.75" customHeight="1">
      <c r="A4" s="26" t="s">
        <v>49</v>
      </c>
      <c r="B4" s="26">
        <v>1</v>
      </c>
      <c r="C4" s="54" t="s">
        <v>50</v>
      </c>
      <c r="D4" s="54"/>
      <c r="E4" s="54"/>
      <c r="F4" s="54"/>
      <c r="G4" s="54"/>
      <c r="H4" s="54"/>
    </row>
    <row r="5" spans="1:8" ht="54.75" customHeight="1">
      <c r="A5" s="53" t="s">
        <v>51</v>
      </c>
      <c r="B5" s="53">
        <v>1</v>
      </c>
      <c r="C5" s="55" t="s">
        <v>55</v>
      </c>
      <c r="D5" s="55"/>
      <c r="E5" s="55"/>
      <c r="F5" s="55"/>
      <c r="G5" s="55"/>
      <c r="H5" s="55"/>
    </row>
    <row r="6" spans="1:8" ht="54.75" customHeight="1">
      <c r="A6" s="53"/>
      <c r="B6" s="53"/>
      <c r="C6" s="56" t="s">
        <v>56</v>
      </c>
      <c r="D6" s="56"/>
      <c r="E6" s="56"/>
      <c r="F6" s="56"/>
      <c r="G6" s="56"/>
      <c r="H6" s="56"/>
    </row>
    <row r="7" spans="1:8" ht="36.75" customHeight="1">
      <c r="A7" s="24"/>
      <c r="B7" s="24"/>
      <c r="C7" s="24"/>
      <c r="D7" s="24"/>
      <c r="E7" s="24"/>
      <c r="F7" s="24"/>
      <c r="G7" s="24"/>
      <c r="H7" s="24"/>
    </row>
    <row r="8" spans="1:8" ht="36.75" customHeight="1">
      <c r="A8" s="24" t="s">
        <v>53</v>
      </c>
      <c r="B8" s="24"/>
      <c r="C8" s="24"/>
      <c r="D8" s="24"/>
      <c r="E8" s="24"/>
      <c r="F8" s="24"/>
      <c r="G8" s="24"/>
      <c r="H8" s="24"/>
    </row>
    <row r="9" spans="1:7" ht="36.75" customHeight="1">
      <c r="A9" s="51" t="s">
        <v>44</v>
      </c>
      <c r="B9" s="51"/>
      <c r="C9" s="51"/>
      <c r="D9" s="51"/>
      <c r="E9" s="51"/>
      <c r="F9" s="51"/>
      <c r="G9" s="51"/>
    </row>
    <row r="10" spans="1:7" ht="36.75" customHeight="1">
      <c r="A10" s="51" t="s">
        <v>54</v>
      </c>
      <c r="B10" s="51"/>
      <c r="C10" s="51"/>
      <c r="D10" s="51"/>
      <c r="E10" s="51"/>
      <c r="F10" s="51"/>
      <c r="G10" s="51"/>
    </row>
  </sheetData>
  <sheetProtection/>
  <mergeCells count="10">
    <mergeCell ref="A9:G9"/>
    <mergeCell ref="A10:G10"/>
    <mergeCell ref="A1:H1"/>
    <mergeCell ref="B5:B6"/>
    <mergeCell ref="A5:A6"/>
    <mergeCell ref="C2:H2"/>
    <mergeCell ref="C3:H3"/>
    <mergeCell ref="C4:H4"/>
    <mergeCell ref="C5:H5"/>
    <mergeCell ref="C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zoomScalePageLayoutView="0" workbookViewId="0" topLeftCell="A13">
      <selection activeCell="A23" sqref="A23:C23"/>
    </sheetView>
  </sheetViews>
  <sheetFormatPr defaultColWidth="9.875" defaultRowHeight="12.75"/>
  <cols>
    <col min="1" max="1" width="10.875" style="4" customWidth="1"/>
    <col min="2" max="2" width="18.75390625" style="4" bestFit="1" customWidth="1"/>
    <col min="3" max="3" width="20.875" style="4" customWidth="1"/>
    <col min="4" max="4" width="18.125" style="4" customWidth="1"/>
    <col min="5" max="5" width="7.00390625" style="4" customWidth="1"/>
    <col min="6" max="6" width="6.00390625" style="4" customWidth="1"/>
    <col min="7" max="8" width="7.875" style="4" customWidth="1"/>
    <col min="9" max="255" width="9.875" style="0" customWidth="1"/>
  </cols>
  <sheetData>
    <row r="1" spans="1:8" ht="23.2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7.25" customHeight="1">
      <c r="A2" s="28"/>
      <c r="B2" s="28"/>
      <c r="C2" s="28"/>
      <c r="D2" s="28"/>
      <c r="E2" s="28"/>
      <c r="F2" s="28"/>
      <c r="G2" s="28"/>
      <c r="H2" s="28"/>
    </row>
    <row r="3" spans="1:8" ht="17.25" customHeight="1">
      <c r="A3" s="1" t="s">
        <v>77</v>
      </c>
      <c r="B3" s="28"/>
      <c r="C3" s="28"/>
      <c r="D3" s="28"/>
      <c r="E3" s="28"/>
      <c r="F3" s="28"/>
      <c r="G3" s="28"/>
      <c r="H3" s="28"/>
    </row>
    <row r="4" spans="1:8" ht="17.25" customHeight="1">
      <c r="A4" s="28"/>
      <c r="B4" s="28"/>
      <c r="C4" s="28"/>
      <c r="D4" s="28"/>
      <c r="E4" s="28"/>
      <c r="F4" s="28"/>
      <c r="G4" s="28"/>
      <c r="H4" s="28"/>
    </row>
    <row r="5" spans="1:8" ht="17.25" customHeight="1">
      <c r="A5" s="28"/>
      <c r="B5" s="28"/>
      <c r="C5" s="28"/>
      <c r="D5" s="28"/>
      <c r="E5" s="28"/>
      <c r="F5" s="28"/>
      <c r="G5" s="28"/>
      <c r="H5" s="28"/>
    </row>
    <row r="6" spans="1:8" ht="17.25" customHeight="1">
      <c r="A6" s="2" t="s">
        <v>72</v>
      </c>
      <c r="B6" s="28"/>
      <c r="C6" s="28"/>
      <c r="D6" s="28"/>
      <c r="E6" s="28"/>
      <c r="F6" s="28"/>
      <c r="G6" s="28"/>
      <c r="H6" s="28"/>
    </row>
    <row r="7" spans="1:8" ht="17.25" customHeight="1">
      <c r="A7" s="28"/>
      <c r="B7" s="28"/>
      <c r="C7" s="28"/>
      <c r="D7" s="28"/>
      <c r="E7" s="28"/>
      <c r="F7" s="28"/>
      <c r="G7" s="28"/>
      <c r="H7" s="28"/>
    </row>
    <row r="8" spans="1:8" ht="20.25" customHeight="1">
      <c r="A8" s="28"/>
      <c r="B8" s="28"/>
      <c r="C8" s="28"/>
      <c r="D8" s="28" t="s">
        <v>30</v>
      </c>
      <c r="E8" s="28"/>
      <c r="F8" s="28"/>
      <c r="G8" s="28"/>
      <c r="H8" s="28"/>
    </row>
    <row r="9" spans="1:8" ht="20.25" customHeight="1">
      <c r="A9" s="28"/>
      <c r="B9" s="28"/>
      <c r="C9" s="28"/>
      <c r="D9" s="28" t="s">
        <v>31</v>
      </c>
      <c r="E9" s="28"/>
      <c r="F9" s="28"/>
      <c r="G9" s="28"/>
      <c r="H9" s="28"/>
    </row>
    <row r="10" spans="1:8" ht="20.25" customHeight="1">
      <c r="A10" s="28"/>
      <c r="B10" s="28"/>
      <c r="C10" s="28"/>
      <c r="D10" s="28" t="s">
        <v>32</v>
      </c>
      <c r="E10" s="28"/>
      <c r="F10" s="28"/>
      <c r="G10" s="28"/>
      <c r="H10" s="28" t="s">
        <v>33</v>
      </c>
    </row>
    <row r="11" spans="1:8" ht="12.75">
      <c r="A11" s="3" t="s">
        <v>2</v>
      </c>
      <c r="B11" s="28"/>
      <c r="C11" s="28"/>
      <c r="D11" s="28"/>
      <c r="E11" s="28"/>
      <c r="F11" s="28"/>
      <c r="G11" s="28"/>
      <c r="H11" s="28"/>
    </row>
    <row r="12" spans="1:8" ht="12.75">
      <c r="A12" s="3" t="s">
        <v>1</v>
      </c>
      <c r="B12" s="28"/>
      <c r="C12" s="28"/>
      <c r="D12" s="28"/>
      <c r="E12" s="28"/>
      <c r="F12" s="28"/>
      <c r="G12" s="28"/>
      <c r="H12" s="28"/>
    </row>
    <row r="13" spans="1:8" ht="12.75">
      <c r="A13" s="3" t="s">
        <v>3</v>
      </c>
      <c r="B13" s="28"/>
      <c r="C13" s="28"/>
      <c r="D13" s="28"/>
      <c r="E13" s="28"/>
      <c r="F13" s="28"/>
      <c r="G13" s="28"/>
      <c r="H13" s="28"/>
    </row>
    <row r="14" spans="1:8" ht="16.5" customHeight="1">
      <c r="A14" s="3" t="s">
        <v>38</v>
      </c>
      <c r="B14" s="28"/>
      <c r="C14" s="28"/>
      <c r="D14" s="28"/>
      <c r="E14" s="28"/>
      <c r="F14" s="28"/>
      <c r="G14" s="28"/>
      <c r="H14" s="28"/>
    </row>
    <row r="15" spans="1:8" ht="16.5" customHeight="1">
      <c r="A15" s="17" t="s">
        <v>34</v>
      </c>
      <c r="B15" s="28" t="s">
        <v>35</v>
      </c>
      <c r="C15" s="28"/>
      <c r="D15" s="28"/>
      <c r="E15" s="28"/>
      <c r="F15" s="28"/>
      <c r="G15" s="28"/>
      <c r="H15" s="28"/>
    </row>
    <row r="16" spans="1:8" ht="12.75" customHeight="1">
      <c r="A16" s="28"/>
      <c r="B16" s="28"/>
      <c r="C16" s="28"/>
      <c r="D16" s="28"/>
      <c r="E16" s="28"/>
      <c r="F16" s="28"/>
      <c r="G16" s="28"/>
      <c r="H16" s="28"/>
    </row>
    <row r="17" spans="1:8" ht="15" customHeight="1">
      <c r="A17" s="14" t="s">
        <v>4</v>
      </c>
      <c r="B17" s="28"/>
      <c r="C17" s="28"/>
      <c r="D17" s="29"/>
      <c r="E17" s="28"/>
      <c r="F17" s="28"/>
      <c r="G17" s="28"/>
      <c r="H17" s="28"/>
    </row>
    <row r="18" spans="1:8" ht="15" customHeight="1">
      <c r="A18" s="15" t="s">
        <v>5</v>
      </c>
      <c r="B18" s="30"/>
      <c r="C18" s="30"/>
      <c r="D18" s="29"/>
      <c r="E18" s="28"/>
      <c r="F18" s="28"/>
      <c r="G18" s="28"/>
      <c r="H18" s="28"/>
    </row>
    <row r="19" spans="1:8" ht="15" customHeight="1">
      <c r="A19" s="16" t="s">
        <v>6</v>
      </c>
      <c r="B19" s="31"/>
      <c r="C19" s="31"/>
      <c r="D19" s="29"/>
      <c r="E19" s="28"/>
      <c r="F19" s="28"/>
      <c r="G19" s="28"/>
      <c r="H19" s="28"/>
    </row>
    <row r="20" spans="1:8" ht="15" customHeight="1">
      <c r="A20" s="16" t="s">
        <v>7</v>
      </c>
      <c r="B20" s="31"/>
      <c r="C20" s="31"/>
      <c r="D20" s="29"/>
      <c r="E20" s="28"/>
      <c r="F20" s="28"/>
      <c r="G20" s="28"/>
      <c r="H20" s="28"/>
    </row>
    <row r="21" spans="1:8" ht="15" customHeight="1">
      <c r="A21" s="16" t="s">
        <v>8</v>
      </c>
      <c r="B21" s="31"/>
      <c r="C21" s="31"/>
      <c r="D21" s="29"/>
      <c r="E21" s="28"/>
      <c r="F21" s="28"/>
      <c r="G21" s="28"/>
      <c r="H21" s="28"/>
    </row>
    <row r="22" spans="1:8" ht="13.5" thickBot="1">
      <c r="A22" s="32"/>
      <c r="B22" s="32"/>
      <c r="C22" s="32"/>
      <c r="D22" s="33"/>
      <c r="E22" s="28"/>
      <c r="F22" s="28"/>
      <c r="G22" s="28"/>
      <c r="H22" s="28"/>
    </row>
    <row r="23" spans="1:8" ht="21" customHeight="1" thickBot="1">
      <c r="A23" s="60" t="s">
        <v>79</v>
      </c>
      <c r="B23" s="61"/>
      <c r="C23" s="62"/>
      <c r="D23" s="49"/>
      <c r="E23" s="50"/>
      <c r="F23" s="28"/>
      <c r="G23" s="28"/>
      <c r="H23" s="28"/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2.75">
      <c r="A25" s="19" t="s">
        <v>9</v>
      </c>
      <c r="B25" s="6" t="s">
        <v>10</v>
      </c>
      <c r="C25" s="6" t="s">
        <v>11</v>
      </c>
      <c r="D25" s="18" t="s">
        <v>12</v>
      </c>
      <c r="E25" s="19" t="s">
        <v>13</v>
      </c>
      <c r="F25" s="19" t="s">
        <v>14</v>
      </c>
      <c r="G25" s="19" t="s">
        <v>15</v>
      </c>
      <c r="H25" s="19" t="s">
        <v>16</v>
      </c>
    </row>
    <row r="26" spans="1:8" ht="24.75" customHeight="1">
      <c r="A26" s="5" t="s">
        <v>40</v>
      </c>
      <c r="B26" s="6"/>
      <c r="C26" s="7"/>
      <c r="D26" s="18"/>
      <c r="E26" s="19"/>
      <c r="F26" s="19"/>
      <c r="G26" s="21"/>
      <c r="H26" s="8"/>
    </row>
    <row r="27" spans="1:8" ht="24.75" customHeight="1">
      <c r="A27" s="9"/>
      <c r="B27" s="10" t="s">
        <v>17</v>
      </c>
      <c r="C27" s="7"/>
      <c r="D27" s="18"/>
      <c r="E27" s="19"/>
      <c r="F27" s="19"/>
      <c r="G27" s="21"/>
      <c r="H27" s="34">
        <f>H28</f>
        <v>17930</v>
      </c>
    </row>
    <row r="28" spans="1:8" ht="24.75" customHeight="1">
      <c r="A28" s="9"/>
      <c r="B28" s="6"/>
      <c r="C28" s="10" t="s">
        <v>68</v>
      </c>
      <c r="D28" s="18" t="s">
        <v>73</v>
      </c>
      <c r="E28" s="19" t="s">
        <v>18</v>
      </c>
      <c r="F28" s="35">
        <v>1</v>
      </c>
      <c r="G28" s="34">
        <v>17930</v>
      </c>
      <c r="H28" s="34">
        <f>G28*F28</f>
        <v>17930</v>
      </c>
    </row>
    <row r="29" spans="1:8" ht="24.75" customHeight="1">
      <c r="A29" s="9"/>
      <c r="B29" s="10" t="s">
        <v>19</v>
      </c>
      <c r="C29" s="6"/>
      <c r="D29" s="18"/>
      <c r="E29" s="19"/>
      <c r="F29" s="19"/>
      <c r="G29" s="21"/>
      <c r="H29" s="34">
        <f>SUM(H30:H32)</f>
        <v>19590</v>
      </c>
    </row>
    <row r="30" spans="1:8" ht="24.75" customHeight="1">
      <c r="A30" s="9"/>
      <c r="B30" s="6"/>
      <c r="C30" s="10" t="s">
        <v>69</v>
      </c>
      <c r="D30" s="11" t="s">
        <v>70</v>
      </c>
      <c r="E30" s="19" t="s">
        <v>20</v>
      </c>
      <c r="F30" s="35">
        <v>1</v>
      </c>
      <c r="G30" s="34">
        <v>11600</v>
      </c>
      <c r="H30" s="34">
        <f aca="true" t="shared" si="0" ref="H30:H39">G30*F30</f>
        <v>11600</v>
      </c>
    </row>
    <row r="31" spans="1:8" ht="24.75" customHeight="1">
      <c r="A31" s="9"/>
      <c r="B31" s="6"/>
      <c r="C31" s="10" t="s">
        <v>71</v>
      </c>
      <c r="D31" s="18" t="s">
        <v>76</v>
      </c>
      <c r="E31" s="19" t="s">
        <v>20</v>
      </c>
      <c r="F31" s="35">
        <v>1</v>
      </c>
      <c r="G31" s="34">
        <v>3000</v>
      </c>
      <c r="H31" s="34">
        <f t="shared" si="0"/>
        <v>3000</v>
      </c>
    </row>
    <row r="32" spans="1:8" ht="24.75" customHeight="1">
      <c r="A32" s="9"/>
      <c r="B32" s="6"/>
      <c r="C32" s="10" t="s">
        <v>26</v>
      </c>
      <c r="D32" s="18"/>
      <c r="E32" s="19" t="s">
        <v>20</v>
      </c>
      <c r="F32" s="35">
        <v>1</v>
      </c>
      <c r="G32" s="34">
        <v>4990</v>
      </c>
      <c r="H32" s="34">
        <f t="shared" si="0"/>
        <v>4990</v>
      </c>
    </row>
    <row r="33" spans="1:8" ht="24.75" customHeight="1">
      <c r="A33" s="9"/>
      <c r="B33" s="10" t="s">
        <v>21</v>
      </c>
      <c r="C33" s="6"/>
      <c r="D33" s="18"/>
      <c r="E33" s="19"/>
      <c r="F33" s="19"/>
      <c r="G33" s="21"/>
      <c r="H33" s="34">
        <f>SUM(H34,H35)</f>
        <v>8832</v>
      </c>
    </row>
    <row r="34" spans="1:8" ht="24.75" customHeight="1">
      <c r="A34" s="9"/>
      <c r="B34" s="6"/>
      <c r="C34" s="10" t="s">
        <v>37</v>
      </c>
      <c r="D34" s="18" t="s">
        <v>22</v>
      </c>
      <c r="E34" s="19" t="s">
        <v>18</v>
      </c>
      <c r="F34" s="35">
        <v>1</v>
      </c>
      <c r="G34" s="34">
        <v>5260</v>
      </c>
      <c r="H34" s="34">
        <f>G34*F34</f>
        <v>5260</v>
      </c>
    </row>
    <row r="35" spans="1:8" ht="24.75" customHeight="1">
      <c r="A35" s="9"/>
      <c r="B35" s="6"/>
      <c r="C35" s="10" t="s">
        <v>28</v>
      </c>
      <c r="D35" s="18" t="s">
        <v>74</v>
      </c>
      <c r="E35" s="19" t="s">
        <v>23</v>
      </c>
      <c r="F35" s="35">
        <v>0.3</v>
      </c>
      <c r="G35" s="34">
        <v>11908</v>
      </c>
      <c r="H35" s="34">
        <f t="shared" si="0"/>
        <v>3572</v>
      </c>
    </row>
    <row r="36" spans="1:8" ht="24.75" customHeight="1">
      <c r="A36" s="9"/>
      <c r="B36" s="10" t="s">
        <v>24</v>
      </c>
      <c r="C36" s="6"/>
      <c r="D36" s="18"/>
      <c r="E36" s="19"/>
      <c r="F36" s="19"/>
      <c r="G36" s="21"/>
      <c r="H36" s="34">
        <f>H37</f>
        <v>2304</v>
      </c>
    </row>
    <row r="37" spans="1:8" ht="24.75" customHeight="1">
      <c r="A37" s="9"/>
      <c r="B37" s="6"/>
      <c r="C37" s="10" t="s">
        <v>27</v>
      </c>
      <c r="D37" s="18"/>
      <c r="E37" s="19" t="s">
        <v>18</v>
      </c>
      <c r="F37" s="35">
        <v>1</v>
      </c>
      <c r="G37" s="34">
        <v>2304</v>
      </c>
      <c r="H37" s="34">
        <f t="shared" si="0"/>
        <v>2304</v>
      </c>
    </row>
    <row r="38" spans="1:8" ht="24.75" customHeight="1">
      <c r="A38" s="58" t="s">
        <v>41</v>
      </c>
      <c r="B38" s="59"/>
      <c r="C38" s="6"/>
      <c r="D38" s="18"/>
      <c r="E38" s="19"/>
      <c r="F38" s="19"/>
      <c r="G38" s="21"/>
      <c r="H38" s="34">
        <f>H27+H29+H33+H36</f>
        <v>48656</v>
      </c>
    </row>
    <row r="39" spans="1:8" ht="24.75" customHeight="1">
      <c r="A39" s="9"/>
      <c r="B39" s="6"/>
      <c r="C39" s="10" t="s">
        <v>29</v>
      </c>
      <c r="D39" s="18"/>
      <c r="E39" s="19" t="s">
        <v>25</v>
      </c>
      <c r="F39" s="35">
        <v>1</v>
      </c>
      <c r="G39" s="34">
        <v>16344</v>
      </c>
      <c r="H39" s="34">
        <f t="shared" si="0"/>
        <v>16344</v>
      </c>
    </row>
    <row r="40" spans="1:8" ht="24.75" customHeight="1">
      <c r="A40" s="58" t="s">
        <v>42</v>
      </c>
      <c r="B40" s="59"/>
      <c r="C40" s="6"/>
      <c r="D40" s="18"/>
      <c r="E40" s="19"/>
      <c r="F40" s="19"/>
      <c r="G40" s="21"/>
      <c r="H40" s="34">
        <f>SUM(H38,H39)</f>
        <v>65000</v>
      </c>
    </row>
    <row r="41" spans="1:8" ht="24.75" customHeight="1">
      <c r="A41" s="9"/>
      <c r="B41" s="6"/>
      <c r="C41" s="10" t="s">
        <v>78</v>
      </c>
      <c r="D41" s="18"/>
      <c r="E41" s="19" t="s">
        <v>25</v>
      </c>
      <c r="F41" s="35">
        <v>1</v>
      </c>
      <c r="G41" s="34">
        <f>H40*0.1</f>
        <v>6500</v>
      </c>
      <c r="H41" s="34">
        <f>G41*F41</f>
        <v>6500</v>
      </c>
    </row>
    <row r="42" spans="1:8" ht="24.75" customHeight="1">
      <c r="A42" s="58" t="s">
        <v>39</v>
      </c>
      <c r="B42" s="59"/>
      <c r="C42" s="12"/>
      <c r="D42" s="13"/>
      <c r="E42" s="20"/>
      <c r="F42" s="20"/>
      <c r="G42" s="22"/>
      <c r="H42" s="36">
        <f>SUM(H40,H41)</f>
        <v>71500</v>
      </c>
    </row>
    <row r="43" ht="12.75" customHeight="1"/>
    <row r="44" ht="12.75" customHeight="1"/>
  </sheetData>
  <sheetProtection/>
  <mergeCells count="5">
    <mergeCell ref="A1:H1"/>
    <mergeCell ref="A38:B38"/>
    <mergeCell ref="A40:B40"/>
    <mergeCell ref="A42:B42"/>
    <mergeCell ref="A23:C23"/>
  </mergeCells>
  <printOptions horizontalCentered="1"/>
  <pageMargins left="0.3937007874015748" right="0.3937007874015748" top="0.5905511811023623" bottom="0.2755905511811024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tabSelected="1" zoomScalePageLayoutView="0" workbookViewId="0" topLeftCell="A16">
      <selection activeCell="D17" sqref="D17"/>
    </sheetView>
  </sheetViews>
  <sheetFormatPr defaultColWidth="9.875" defaultRowHeight="12.75"/>
  <cols>
    <col min="1" max="1" width="10.875" style="4" customWidth="1"/>
    <col min="2" max="2" width="18.75390625" style="4" bestFit="1" customWidth="1"/>
    <col min="3" max="3" width="20.875" style="4" customWidth="1"/>
    <col min="4" max="4" width="18.125" style="4" customWidth="1"/>
    <col min="5" max="5" width="7.00390625" style="4" customWidth="1"/>
    <col min="6" max="6" width="6.00390625" style="4" customWidth="1"/>
    <col min="7" max="8" width="7.875" style="4" customWidth="1"/>
    <col min="9" max="255" width="9.875" style="0" customWidth="1"/>
  </cols>
  <sheetData>
    <row r="1" spans="1:8" ht="23.2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7.25" customHeight="1">
      <c r="A2" s="28"/>
      <c r="B2" s="28"/>
      <c r="C2" s="28"/>
      <c r="D2" s="28"/>
      <c r="E2" s="28"/>
      <c r="F2" s="28"/>
      <c r="G2" s="28"/>
      <c r="H2" s="28"/>
    </row>
    <row r="3" spans="1:8" ht="17.25" customHeight="1">
      <c r="A3" s="1" t="s">
        <v>77</v>
      </c>
      <c r="B3" s="28"/>
      <c r="C3" s="28"/>
      <c r="D3" s="28"/>
      <c r="E3" s="28"/>
      <c r="F3" s="28"/>
      <c r="G3" s="28"/>
      <c r="H3" s="28"/>
    </row>
    <row r="4" spans="1:8" ht="17.25" customHeight="1">
      <c r="A4" s="28"/>
      <c r="B4" s="28"/>
      <c r="C4" s="28"/>
      <c r="D4" s="28"/>
      <c r="E4" s="28"/>
      <c r="F4" s="28"/>
      <c r="G4" s="28"/>
      <c r="H4" s="28"/>
    </row>
    <row r="5" spans="1:8" ht="17.25" customHeight="1">
      <c r="A5" s="28"/>
      <c r="B5" s="28"/>
      <c r="C5" s="28"/>
      <c r="D5" s="28"/>
      <c r="E5" s="28"/>
      <c r="F5" s="28"/>
      <c r="G5" s="28"/>
      <c r="H5" s="28"/>
    </row>
    <row r="6" spans="1:8" ht="17.25" customHeight="1">
      <c r="A6" s="2" t="s">
        <v>72</v>
      </c>
      <c r="B6" s="28"/>
      <c r="C6" s="28"/>
      <c r="D6" s="28"/>
      <c r="E6" s="28"/>
      <c r="F6" s="28"/>
      <c r="G6" s="28"/>
      <c r="H6" s="28"/>
    </row>
    <row r="7" spans="1:8" ht="17.25" customHeight="1">
      <c r="A7" s="28"/>
      <c r="B7" s="28"/>
      <c r="C7" s="28"/>
      <c r="D7" s="28"/>
      <c r="E7" s="28"/>
      <c r="F7" s="28"/>
      <c r="G7" s="28"/>
      <c r="H7" s="28"/>
    </row>
    <row r="8" spans="1:8" ht="20.25" customHeight="1">
      <c r="A8" s="28"/>
      <c r="B8" s="28"/>
      <c r="C8" s="28"/>
      <c r="D8" s="28" t="s">
        <v>30</v>
      </c>
      <c r="E8" s="28"/>
      <c r="F8" s="28"/>
      <c r="G8" s="28"/>
      <c r="H8" s="28"/>
    </row>
    <row r="9" spans="1:8" ht="20.25" customHeight="1">
      <c r="A9" s="28"/>
      <c r="B9" s="28"/>
      <c r="C9" s="28"/>
      <c r="D9" s="28" t="s">
        <v>31</v>
      </c>
      <c r="E9" s="28"/>
      <c r="F9" s="28"/>
      <c r="G9" s="28"/>
      <c r="H9" s="28"/>
    </row>
    <row r="10" spans="1:8" ht="20.25" customHeight="1">
      <c r="A10" s="28"/>
      <c r="B10" s="28"/>
      <c r="C10" s="28"/>
      <c r="D10" s="28" t="s">
        <v>32</v>
      </c>
      <c r="E10" s="28"/>
      <c r="F10" s="28"/>
      <c r="G10" s="28"/>
      <c r="H10" s="28" t="s">
        <v>33</v>
      </c>
    </row>
    <row r="11" spans="1:8" ht="12.75">
      <c r="A11" s="3" t="s">
        <v>2</v>
      </c>
      <c r="B11" s="28"/>
      <c r="C11" s="28"/>
      <c r="D11" s="28"/>
      <c r="E11" s="28"/>
      <c r="F11" s="28"/>
      <c r="G11" s="28"/>
      <c r="H11" s="28"/>
    </row>
    <row r="12" spans="1:8" ht="12.75">
      <c r="A12" s="3" t="s">
        <v>1</v>
      </c>
      <c r="B12" s="28"/>
      <c r="C12" s="28"/>
      <c r="D12" s="28"/>
      <c r="E12" s="28"/>
      <c r="F12" s="28"/>
      <c r="G12" s="28"/>
      <c r="H12" s="28"/>
    </row>
    <row r="13" spans="1:8" ht="12.75">
      <c r="A13" s="3" t="s">
        <v>3</v>
      </c>
      <c r="B13" s="28"/>
      <c r="C13" s="28"/>
      <c r="D13" s="28"/>
      <c r="E13" s="28"/>
      <c r="F13" s="28"/>
      <c r="G13" s="28"/>
      <c r="H13" s="28"/>
    </row>
    <row r="14" spans="1:8" ht="16.5" customHeight="1">
      <c r="A14" s="3" t="s">
        <v>38</v>
      </c>
      <c r="B14" s="28"/>
      <c r="C14" s="28"/>
      <c r="D14" s="28"/>
      <c r="E14" s="28"/>
      <c r="F14" s="28"/>
      <c r="G14" s="28"/>
      <c r="H14" s="28"/>
    </row>
    <row r="15" spans="1:8" ht="16.5" customHeight="1">
      <c r="A15" s="17" t="s">
        <v>34</v>
      </c>
      <c r="B15" s="28" t="s">
        <v>35</v>
      </c>
      <c r="C15" s="28"/>
      <c r="D15" s="28"/>
      <c r="E15" s="28"/>
      <c r="F15" s="28"/>
      <c r="G15" s="28"/>
      <c r="H15" s="28"/>
    </row>
    <row r="16" spans="1:8" ht="12.75" customHeight="1">
      <c r="A16" s="28"/>
      <c r="B16" s="28"/>
      <c r="C16" s="28"/>
      <c r="D16" s="28"/>
      <c r="E16" s="28"/>
      <c r="F16" s="28"/>
      <c r="G16" s="28"/>
      <c r="H16" s="28"/>
    </row>
    <row r="17" spans="1:8" ht="15" customHeight="1">
      <c r="A17" s="14" t="s">
        <v>4</v>
      </c>
      <c r="B17" s="28"/>
      <c r="C17" s="28"/>
      <c r="D17" s="29"/>
      <c r="E17" s="28"/>
      <c r="F17" s="28"/>
      <c r="G17" s="28"/>
      <c r="H17" s="28"/>
    </row>
    <row r="18" spans="1:8" ht="15" customHeight="1">
      <c r="A18" s="15" t="s">
        <v>5</v>
      </c>
      <c r="B18" s="30"/>
      <c r="C18" s="30"/>
      <c r="D18" s="29"/>
      <c r="E18" s="28"/>
      <c r="F18" s="28"/>
      <c r="G18" s="28"/>
      <c r="H18" s="28"/>
    </row>
    <row r="19" spans="1:8" ht="15" customHeight="1">
      <c r="A19" s="16" t="s">
        <v>6</v>
      </c>
      <c r="B19" s="31"/>
      <c r="C19" s="31"/>
      <c r="D19" s="29"/>
      <c r="E19" s="28"/>
      <c r="F19" s="28"/>
      <c r="G19" s="28"/>
      <c r="H19" s="28"/>
    </row>
    <row r="20" spans="1:8" ht="15" customHeight="1">
      <c r="A20" s="16" t="s">
        <v>7</v>
      </c>
      <c r="B20" s="31"/>
      <c r="C20" s="31"/>
      <c r="D20" s="29"/>
      <c r="E20" s="28"/>
      <c r="F20" s="28"/>
      <c r="G20" s="28"/>
      <c r="H20" s="28"/>
    </row>
    <row r="21" spans="1:8" ht="15" customHeight="1">
      <c r="A21" s="16" t="s">
        <v>8</v>
      </c>
      <c r="B21" s="31"/>
      <c r="C21" s="31"/>
      <c r="D21" s="29"/>
      <c r="E21" s="28"/>
      <c r="F21" s="28"/>
      <c r="G21" s="28"/>
      <c r="H21" s="28"/>
    </row>
    <row r="22" spans="1:8" ht="13.5" thickBot="1">
      <c r="A22" s="32"/>
      <c r="B22" s="32"/>
      <c r="C22" s="32"/>
      <c r="D22" s="33"/>
      <c r="E22" s="28"/>
      <c r="F22" s="28"/>
      <c r="G22" s="28"/>
      <c r="H22" s="28"/>
    </row>
    <row r="23" spans="1:8" ht="24" customHeight="1" thickBot="1">
      <c r="A23" s="60" t="s">
        <v>80</v>
      </c>
      <c r="B23" s="61"/>
      <c r="C23" s="62"/>
      <c r="D23" s="49"/>
      <c r="E23" s="50"/>
      <c r="F23" s="28"/>
      <c r="G23" s="28"/>
      <c r="H23" s="28"/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2.75">
      <c r="A25" s="19" t="s">
        <v>9</v>
      </c>
      <c r="B25" s="6" t="s">
        <v>10</v>
      </c>
      <c r="C25" s="6" t="s">
        <v>11</v>
      </c>
      <c r="D25" s="18" t="s">
        <v>12</v>
      </c>
      <c r="E25" s="19" t="s">
        <v>13</v>
      </c>
      <c r="F25" s="19" t="s">
        <v>14</v>
      </c>
      <c r="G25" s="19" t="s">
        <v>15</v>
      </c>
      <c r="H25" s="19" t="s">
        <v>16</v>
      </c>
    </row>
    <row r="26" spans="1:8" ht="24.75" customHeight="1">
      <c r="A26" s="5" t="s">
        <v>40</v>
      </c>
      <c r="B26" s="6"/>
      <c r="C26" s="7"/>
      <c r="D26" s="18"/>
      <c r="E26" s="19"/>
      <c r="F26" s="19"/>
      <c r="G26" s="21"/>
      <c r="H26" s="8"/>
    </row>
    <row r="27" spans="1:8" ht="24.75" customHeight="1">
      <c r="A27" s="9"/>
      <c r="B27" s="10" t="s">
        <v>17</v>
      </c>
      <c r="C27" s="7"/>
      <c r="D27" s="18"/>
      <c r="E27" s="19"/>
      <c r="F27" s="19"/>
      <c r="G27" s="21"/>
      <c r="H27" s="34">
        <f>H28</f>
        <v>17930</v>
      </c>
    </row>
    <row r="28" spans="1:8" ht="24.75" customHeight="1">
      <c r="A28" s="9"/>
      <c r="B28" s="6"/>
      <c r="C28" s="10" t="s">
        <v>68</v>
      </c>
      <c r="D28" s="18" t="s">
        <v>73</v>
      </c>
      <c r="E28" s="19" t="s">
        <v>18</v>
      </c>
      <c r="F28" s="35">
        <v>1</v>
      </c>
      <c r="G28" s="34">
        <v>17930</v>
      </c>
      <c r="H28" s="34">
        <f>G28*F28</f>
        <v>17930</v>
      </c>
    </row>
    <row r="29" spans="1:8" ht="24.75" customHeight="1">
      <c r="A29" s="9"/>
      <c r="B29" s="10" t="s">
        <v>19</v>
      </c>
      <c r="C29" s="6"/>
      <c r="D29" s="18"/>
      <c r="E29" s="19"/>
      <c r="F29" s="19"/>
      <c r="G29" s="21"/>
      <c r="H29" s="34">
        <f>SUM(H30:H32)</f>
        <v>19590</v>
      </c>
    </row>
    <row r="30" spans="1:8" ht="24.75" customHeight="1">
      <c r="A30" s="9"/>
      <c r="B30" s="6"/>
      <c r="C30" s="10" t="s">
        <v>69</v>
      </c>
      <c r="D30" s="11" t="s">
        <v>70</v>
      </c>
      <c r="E30" s="19" t="s">
        <v>20</v>
      </c>
      <c r="F30" s="35">
        <v>1</v>
      </c>
      <c r="G30" s="34">
        <v>11600</v>
      </c>
      <c r="H30" s="34">
        <f>G30*F30</f>
        <v>11600</v>
      </c>
    </row>
    <row r="31" spans="1:8" ht="24.75" customHeight="1">
      <c r="A31" s="9"/>
      <c r="B31" s="6"/>
      <c r="C31" s="10" t="s">
        <v>71</v>
      </c>
      <c r="D31" s="18" t="s">
        <v>76</v>
      </c>
      <c r="E31" s="19" t="s">
        <v>20</v>
      </c>
      <c r="F31" s="35">
        <v>1</v>
      </c>
      <c r="G31" s="34">
        <v>3000</v>
      </c>
      <c r="H31" s="34">
        <f>G31*F31</f>
        <v>3000</v>
      </c>
    </row>
    <row r="32" spans="1:8" ht="24.75" customHeight="1">
      <c r="A32" s="9"/>
      <c r="B32" s="6"/>
      <c r="C32" s="10" t="s">
        <v>26</v>
      </c>
      <c r="D32" s="18"/>
      <c r="E32" s="19" t="s">
        <v>20</v>
      </c>
      <c r="F32" s="35">
        <v>1</v>
      </c>
      <c r="G32" s="34">
        <v>4990</v>
      </c>
      <c r="H32" s="34">
        <f>G32*F32</f>
        <v>4990</v>
      </c>
    </row>
    <row r="33" spans="1:8" ht="24.75" customHeight="1">
      <c r="A33" s="9"/>
      <c r="B33" s="10" t="s">
        <v>21</v>
      </c>
      <c r="C33" s="6"/>
      <c r="D33" s="18"/>
      <c r="E33" s="19"/>
      <c r="F33" s="19"/>
      <c r="G33" s="21"/>
      <c r="H33" s="34">
        <f>SUM(H34,H35)</f>
        <v>4612</v>
      </c>
    </row>
    <row r="34" spans="1:8" ht="24.75" customHeight="1">
      <c r="A34" s="9"/>
      <c r="B34" s="6"/>
      <c r="C34" s="10" t="s">
        <v>36</v>
      </c>
      <c r="D34" s="18" t="s">
        <v>22</v>
      </c>
      <c r="E34" s="19" t="s">
        <v>18</v>
      </c>
      <c r="F34" s="35">
        <v>1</v>
      </c>
      <c r="G34" s="34">
        <v>2728</v>
      </c>
      <c r="H34" s="34">
        <f>G34*F34</f>
        <v>2728</v>
      </c>
    </row>
    <row r="35" spans="1:8" ht="24.75" customHeight="1">
      <c r="A35" s="9"/>
      <c r="B35" s="6"/>
      <c r="C35" s="10" t="s">
        <v>28</v>
      </c>
      <c r="D35" s="18" t="s">
        <v>74</v>
      </c>
      <c r="E35" s="19" t="s">
        <v>23</v>
      </c>
      <c r="F35" s="48">
        <v>0.1</v>
      </c>
      <c r="G35" s="34">
        <v>18839</v>
      </c>
      <c r="H35" s="34">
        <f>G35*F35</f>
        <v>1884</v>
      </c>
    </row>
    <row r="36" spans="1:8" ht="24.75" customHeight="1">
      <c r="A36" s="9"/>
      <c r="B36" s="10" t="s">
        <v>24</v>
      </c>
      <c r="C36" s="6"/>
      <c r="D36" s="18"/>
      <c r="E36" s="19"/>
      <c r="F36" s="19"/>
      <c r="G36" s="21"/>
      <c r="H36" s="34">
        <f>H37</f>
        <v>2304</v>
      </c>
    </row>
    <row r="37" spans="1:8" ht="24.75" customHeight="1">
      <c r="A37" s="9"/>
      <c r="B37" s="6"/>
      <c r="C37" s="10" t="s">
        <v>27</v>
      </c>
      <c r="D37" s="18"/>
      <c r="E37" s="19" t="s">
        <v>18</v>
      </c>
      <c r="F37" s="35">
        <v>1</v>
      </c>
      <c r="G37" s="34">
        <v>2304</v>
      </c>
      <c r="H37" s="34">
        <f>G37*F37</f>
        <v>2304</v>
      </c>
    </row>
    <row r="38" spans="1:8" ht="24.75" customHeight="1">
      <c r="A38" s="58" t="s">
        <v>41</v>
      </c>
      <c r="B38" s="59"/>
      <c r="C38" s="6"/>
      <c r="D38" s="18"/>
      <c r="E38" s="19"/>
      <c r="F38" s="19"/>
      <c r="G38" s="21"/>
      <c r="H38" s="34">
        <f>H27+H29+H33+H36</f>
        <v>44436</v>
      </c>
    </row>
    <row r="39" spans="1:8" ht="24.75" customHeight="1">
      <c r="A39" s="9"/>
      <c r="B39" s="6"/>
      <c r="C39" s="10" t="s">
        <v>29</v>
      </c>
      <c r="D39" s="18"/>
      <c r="E39" s="19" t="s">
        <v>25</v>
      </c>
      <c r="F39" s="35">
        <v>1</v>
      </c>
      <c r="G39" s="34">
        <v>15564</v>
      </c>
      <c r="H39" s="34">
        <f>G39*F39</f>
        <v>15564</v>
      </c>
    </row>
    <row r="40" spans="1:8" ht="24.75" customHeight="1">
      <c r="A40" s="58" t="s">
        <v>42</v>
      </c>
      <c r="B40" s="59"/>
      <c r="C40" s="6"/>
      <c r="D40" s="18"/>
      <c r="E40" s="19"/>
      <c r="F40" s="19"/>
      <c r="G40" s="21"/>
      <c r="H40" s="34">
        <f>SUM(H38,H39)</f>
        <v>60000</v>
      </c>
    </row>
    <row r="41" spans="1:8" ht="24.75" customHeight="1">
      <c r="A41" s="9"/>
      <c r="B41" s="6"/>
      <c r="C41" s="10" t="s">
        <v>78</v>
      </c>
      <c r="D41" s="18"/>
      <c r="E41" s="19" t="s">
        <v>25</v>
      </c>
      <c r="F41" s="35">
        <v>1</v>
      </c>
      <c r="G41" s="34">
        <f>H40*0.1</f>
        <v>6000</v>
      </c>
      <c r="H41" s="34">
        <f>G41*F41</f>
        <v>6000</v>
      </c>
    </row>
    <row r="42" spans="1:8" ht="24.75" customHeight="1">
      <c r="A42" s="58" t="s">
        <v>39</v>
      </c>
      <c r="B42" s="59"/>
      <c r="C42" s="12"/>
      <c r="D42" s="13"/>
      <c r="E42" s="20"/>
      <c r="F42" s="20"/>
      <c r="G42" s="22"/>
      <c r="H42" s="36">
        <f>SUM(H40,H41)</f>
        <v>66000</v>
      </c>
    </row>
    <row r="43" ht="12.75" customHeight="1"/>
    <row r="44" ht="12.75" customHeight="1"/>
  </sheetData>
  <sheetProtection/>
  <mergeCells count="5">
    <mergeCell ref="A1:H1"/>
    <mergeCell ref="A38:B38"/>
    <mergeCell ref="A40:B40"/>
    <mergeCell ref="A42:B42"/>
    <mergeCell ref="A23:C23"/>
  </mergeCells>
  <printOptions horizontalCentered="1"/>
  <pageMargins left="0.3937007874015748" right="0.3937007874015748" top="0.5905511811023623" bottom="0.2755905511811024" header="0" footer="0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FORMAT"/>
  <dimension ref="A1:H42"/>
  <sheetViews>
    <sheetView showGridLines="0" view="pageBreakPreview" zoomScale="145" zoomScaleSheetLayoutView="145" zoomScalePageLayoutView="0" workbookViewId="0" topLeftCell="A31">
      <selection activeCell="L6" sqref="L6"/>
    </sheetView>
  </sheetViews>
  <sheetFormatPr defaultColWidth="10.25390625" defaultRowHeight="24" customHeight="1"/>
  <cols>
    <col min="1" max="1" width="4.75390625" style="27" customWidth="1"/>
    <col min="2" max="2" width="61.00390625" style="27" customWidth="1"/>
    <col min="3" max="3" width="3.00390625" style="27" customWidth="1"/>
    <col min="4" max="4" width="29.875" style="27" customWidth="1"/>
    <col min="5" max="5" width="3.875" style="27" customWidth="1"/>
    <col min="6" max="16384" width="10.25390625" style="27" customWidth="1"/>
  </cols>
  <sheetData>
    <row r="1" spans="1:8" ht="24" customHeight="1">
      <c r="A1" s="37"/>
      <c r="B1" s="38" t="s">
        <v>57</v>
      </c>
      <c r="C1" s="37"/>
      <c r="D1" s="39" t="s">
        <v>58</v>
      </c>
      <c r="E1" s="37"/>
      <c r="F1" s="37"/>
      <c r="G1" s="37"/>
      <c r="H1" s="37"/>
    </row>
    <row r="2" spans="1:8" ht="12.75" customHeight="1">
      <c r="A2" s="37"/>
      <c r="B2" s="40"/>
      <c r="C2" s="37"/>
      <c r="D2" s="37"/>
      <c r="E2" s="37"/>
      <c r="F2" s="37"/>
      <c r="G2" s="37"/>
      <c r="H2" s="37"/>
    </row>
    <row r="3" spans="1:8" ht="24" customHeight="1">
      <c r="A3" s="37"/>
      <c r="B3" s="64"/>
      <c r="C3" s="37"/>
      <c r="D3" s="41" t="s">
        <v>59</v>
      </c>
      <c r="E3" s="37"/>
      <c r="F3" s="37"/>
      <c r="G3" s="37"/>
      <c r="H3" s="37"/>
    </row>
    <row r="4" spans="1:8" ht="24" customHeight="1">
      <c r="A4" s="37"/>
      <c r="B4" s="65"/>
      <c r="C4" s="37"/>
      <c r="D4" s="42"/>
      <c r="E4" s="37"/>
      <c r="F4" s="37"/>
      <c r="G4" s="43"/>
      <c r="H4" s="43"/>
    </row>
    <row r="5" spans="1:8" ht="24" customHeight="1">
      <c r="A5" s="37"/>
      <c r="B5" s="65"/>
      <c r="C5" s="37"/>
      <c r="D5" s="42"/>
      <c r="E5" s="37"/>
      <c r="F5" s="63" t="s">
        <v>60</v>
      </c>
      <c r="G5" s="63"/>
      <c r="H5" s="63"/>
    </row>
    <row r="6" spans="1:8" ht="24" customHeight="1">
      <c r="A6" s="37"/>
      <c r="B6" s="65"/>
      <c r="C6" s="37"/>
      <c r="D6" s="42"/>
      <c r="E6" s="37"/>
      <c r="F6" s="63"/>
      <c r="G6" s="63"/>
      <c r="H6" s="63"/>
    </row>
    <row r="7" spans="1:8" ht="24" customHeight="1">
      <c r="A7" s="37"/>
      <c r="B7" s="65"/>
      <c r="C7" s="37"/>
      <c r="D7" s="42"/>
      <c r="E7" s="37"/>
      <c r="F7" s="37"/>
      <c r="G7" s="37"/>
      <c r="H7" s="37"/>
    </row>
    <row r="8" spans="1:8" ht="24" customHeight="1">
      <c r="A8" s="37"/>
      <c r="B8" s="65"/>
      <c r="C8" s="37"/>
      <c r="D8" s="42"/>
      <c r="E8" s="37"/>
      <c r="F8" s="37"/>
      <c r="G8" s="37"/>
      <c r="H8" s="37"/>
    </row>
    <row r="9" spans="1:8" ht="24" customHeight="1">
      <c r="A9" s="67" t="s">
        <v>61</v>
      </c>
      <c r="B9" s="65"/>
      <c r="C9" s="37"/>
      <c r="D9" s="42"/>
      <c r="E9" s="37"/>
      <c r="F9" s="37"/>
      <c r="G9" s="37"/>
      <c r="H9" s="37"/>
    </row>
    <row r="10" spans="1:8" ht="24" customHeight="1">
      <c r="A10" s="68"/>
      <c r="B10" s="65"/>
      <c r="C10" s="37"/>
      <c r="D10" s="42"/>
      <c r="E10" s="37"/>
      <c r="F10" s="37"/>
      <c r="G10" s="37"/>
      <c r="H10" s="37"/>
    </row>
    <row r="11" spans="1:8" ht="24" customHeight="1">
      <c r="A11" s="67" t="s">
        <v>62</v>
      </c>
      <c r="B11" s="65"/>
      <c r="C11" s="37"/>
      <c r="D11" s="42"/>
      <c r="E11" s="37"/>
      <c r="F11" s="37"/>
      <c r="G11" s="37"/>
      <c r="H11" s="37"/>
    </row>
    <row r="12" spans="1:8" ht="24" customHeight="1">
      <c r="A12" s="68"/>
      <c r="B12" s="66"/>
      <c r="C12" s="37"/>
      <c r="D12" s="42"/>
      <c r="E12" s="37"/>
      <c r="F12" s="37"/>
      <c r="G12" s="37"/>
      <c r="H12" s="37"/>
    </row>
    <row r="13" spans="1:8" ht="12.75" customHeight="1">
      <c r="A13" s="37"/>
      <c r="B13" s="40"/>
      <c r="C13" s="37"/>
      <c r="D13" s="37"/>
      <c r="E13" s="37"/>
      <c r="F13" s="37"/>
      <c r="G13" s="37"/>
      <c r="H13" s="37"/>
    </row>
    <row r="14" spans="1:8" ht="24" customHeight="1">
      <c r="A14" s="37"/>
      <c r="B14" s="64"/>
      <c r="C14" s="37"/>
      <c r="D14" s="44"/>
      <c r="E14" s="37"/>
      <c r="F14" s="37"/>
      <c r="G14" s="37"/>
      <c r="H14" s="37"/>
    </row>
    <row r="15" spans="1:8" ht="24" customHeight="1">
      <c r="A15" s="37"/>
      <c r="B15" s="65"/>
      <c r="C15" s="37"/>
      <c r="D15" s="45" t="s">
        <v>63</v>
      </c>
      <c r="E15" s="37"/>
      <c r="F15" s="37"/>
      <c r="G15" s="43"/>
      <c r="H15" s="43"/>
    </row>
    <row r="16" spans="1:8" ht="24" customHeight="1">
      <c r="A16" s="37"/>
      <c r="B16" s="65"/>
      <c r="C16" s="37"/>
      <c r="D16" s="46" t="s">
        <v>64</v>
      </c>
      <c r="E16" s="37"/>
      <c r="F16" s="43"/>
      <c r="G16" s="43"/>
      <c r="H16" s="43"/>
    </row>
    <row r="17" spans="1:8" ht="24" customHeight="1">
      <c r="A17" s="37"/>
      <c r="B17" s="65"/>
      <c r="C17" s="37"/>
      <c r="D17" s="46" t="s">
        <v>65</v>
      </c>
      <c r="E17" s="37"/>
      <c r="F17" s="43"/>
      <c r="G17" s="43"/>
      <c r="H17" s="43"/>
    </row>
    <row r="18" spans="1:8" ht="24" customHeight="1">
      <c r="A18" s="37"/>
      <c r="B18" s="65"/>
      <c r="C18" s="37"/>
      <c r="D18" s="46" t="s">
        <v>66</v>
      </c>
      <c r="E18" s="37"/>
      <c r="F18" s="37"/>
      <c r="G18" s="37"/>
      <c r="H18" s="37"/>
    </row>
    <row r="19" spans="1:8" ht="24" customHeight="1">
      <c r="A19" s="37"/>
      <c r="B19" s="65"/>
      <c r="C19" s="37"/>
      <c r="D19" s="42"/>
      <c r="E19" s="37"/>
      <c r="F19" s="37"/>
      <c r="G19" s="37"/>
      <c r="H19" s="37"/>
    </row>
    <row r="20" spans="1:8" ht="24" customHeight="1">
      <c r="A20" s="67" t="s">
        <v>61</v>
      </c>
      <c r="B20" s="65"/>
      <c r="C20" s="37"/>
      <c r="D20" s="42"/>
      <c r="E20" s="37"/>
      <c r="F20" s="37"/>
      <c r="G20" s="37"/>
      <c r="H20" s="37"/>
    </row>
    <row r="21" spans="1:8" ht="24" customHeight="1">
      <c r="A21" s="68"/>
      <c r="B21" s="65"/>
      <c r="C21" s="37"/>
      <c r="D21" s="42"/>
      <c r="E21" s="37"/>
      <c r="F21" s="37"/>
      <c r="G21" s="37"/>
      <c r="H21" s="37"/>
    </row>
    <row r="22" spans="1:8" ht="24" customHeight="1">
      <c r="A22" s="67" t="s">
        <v>62</v>
      </c>
      <c r="B22" s="65"/>
      <c r="C22" s="37"/>
      <c r="D22" s="42"/>
      <c r="E22" s="37"/>
      <c r="F22" s="37"/>
      <c r="G22" s="37"/>
      <c r="H22" s="37"/>
    </row>
    <row r="23" spans="1:8" ht="24" customHeight="1">
      <c r="A23" s="68"/>
      <c r="B23" s="66"/>
      <c r="C23" s="37"/>
      <c r="D23" s="42"/>
      <c r="E23" s="37"/>
      <c r="F23" s="37"/>
      <c r="G23" s="37"/>
      <c r="H23" s="37"/>
    </row>
    <row r="24" spans="1:8" ht="12.75" customHeight="1">
      <c r="A24" s="37"/>
      <c r="B24" s="40"/>
      <c r="C24" s="37"/>
      <c r="D24" s="37"/>
      <c r="E24" s="37"/>
      <c r="F24" s="37"/>
      <c r="G24" s="37"/>
      <c r="H24" s="37"/>
    </row>
    <row r="25" spans="1:8" ht="24" customHeight="1">
      <c r="A25" s="37"/>
      <c r="B25" s="64"/>
      <c r="C25" s="37"/>
      <c r="D25" s="41" t="s">
        <v>67</v>
      </c>
      <c r="E25" s="37"/>
      <c r="F25" s="37"/>
      <c r="G25" s="37"/>
      <c r="H25" s="37"/>
    </row>
    <row r="26" spans="1:8" ht="24" customHeight="1">
      <c r="A26" s="37"/>
      <c r="B26" s="65"/>
      <c r="C26" s="37"/>
      <c r="D26" s="42"/>
      <c r="E26" s="37"/>
      <c r="F26" s="37"/>
      <c r="G26" s="43"/>
      <c r="H26" s="43"/>
    </row>
    <row r="27" spans="1:8" ht="24" customHeight="1">
      <c r="A27" s="37"/>
      <c r="B27" s="65"/>
      <c r="C27" s="37"/>
      <c r="D27" s="42"/>
      <c r="E27" s="37"/>
      <c r="F27" s="43"/>
      <c r="G27" s="43"/>
      <c r="H27" s="43">
        <f>H28</f>
        <v>0</v>
      </c>
    </row>
    <row r="28" spans="1:8" ht="24" customHeight="1">
      <c r="A28" s="37"/>
      <c r="B28" s="65"/>
      <c r="C28" s="37"/>
      <c r="D28" s="42"/>
      <c r="E28" s="37"/>
      <c r="F28" s="43"/>
      <c r="G28" s="43">
        <v>15840</v>
      </c>
      <c r="H28" s="43">
        <f>G28*F28</f>
        <v>0</v>
      </c>
    </row>
    <row r="29" spans="1:8" ht="24" customHeight="1">
      <c r="A29" s="37"/>
      <c r="B29" s="65"/>
      <c r="C29" s="37"/>
      <c r="D29" s="42"/>
      <c r="E29" s="37"/>
      <c r="F29" s="37"/>
      <c r="G29" s="37"/>
      <c r="H29" s="37">
        <f>SUM(H30:H32)</f>
        <v>0</v>
      </c>
    </row>
    <row r="30" spans="1:8" ht="24" customHeight="1">
      <c r="A30" s="37"/>
      <c r="B30" s="65"/>
      <c r="C30" s="37"/>
      <c r="D30" s="42"/>
      <c r="E30" s="37"/>
      <c r="F30" s="37"/>
      <c r="G30" s="37">
        <v>6720</v>
      </c>
      <c r="H30" s="43">
        <f aca="true" t="shared" si="0" ref="H30:H41">G30*F30</f>
        <v>0</v>
      </c>
    </row>
    <row r="31" spans="1:8" ht="24" customHeight="1">
      <c r="A31" s="67" t="s">
        <v>61</v>
      </c>
      <c r="B31" s="65"/>
      <c r="C31" s="37"/>
      <c r="D31" s="42"/>
      <c r="E31" s="37"/>
      <c r="F31" s="37"/>
      <c r="G31" s="37">
        <v>1410</v>
      </c>
      <c r="H31" s="43">
        <f t="shared" si="0"/>
        <v>0</v>
      </c>
    </row>
    <row r="32" spans="1:8" ht="24" customHeight="1">
      <c r="A32" s="68"/>
      <c r="B32" s="65"/>
      <c r="C32" s="37"/>
      <c r="D32" s="42"/>
      <c r="E32" s="37"/>
      <c r="F32" s="37"/>
      <c r="G32" s="37">
        <v>3070</v>
      </c>
      <c r="H32" s="43">
        <f t="shared" si="0"/>
        <v>0</v>
      </c>
    </row>
    <row r="33" spans="1:8" ht="24" customHeight="1">
      <c r="A33" s="67" t="s">
        <v>62</v>
      </c>
      <c r="B33" s="65"/>
      <c r="C33" s="37"/>
      <c r="D33" s="42"/>
      <c r="E33" s="37"/>
      <c r="F33" s="37"/>
      <c r="G33" s="37"/>
      <c r="H33" s="37">
        <f>SUM(H34,H35)</f>
        <v>0</v>
      </c>
    </row>
    <row r="34" spans="1:8" ht="24" customHeight="1">
      <c r="A34" s="68"/>
      <c r="B34" s="66"/>
      <c r="C34" s="37"/>
      <c r="D34" s="42"/>
      <c r="E34" s="37"/>
      <c r="F34" s="37"/>
      <c r="G34" s="37"/>
      <c r="H34" s="37">
        <f>G34*F34</f>
        <v>0</v>
      </c>
    </row>
    <row r="35" spans="1:8" ht="24" customHeight="1">
      <c r="A35" s="37"/>
      <c r="B35" s="37"/>
      <c r="C35" s="37"/>
      <c r="D35" s="47" t="s">
        <v>75</v>
      </c>
      <c r="E35" s="37"/>
      <c r="F35" s="37"/>
      <c r="G35" s="37">
        <v>9904</v>
      </c>
      <c r="H35" s="37">
        <f t="shared" si="0"/>
        <v>0</v>
      </c>
    </row>
    <row r="36" spans="1:8" ht="24" customHeight="1">
      <c r="A36" s="37"/>
      <c r="B36" s="37"/>
      <c r="C36" s="37"/>
      <c r="D36" s="37"/>
      <c r="E36" s="37"/>
      <c r="F36" s="37"/>
      <c r="G36" s="37"/>
      <c r="H36" s="37">
        <f>H37</f>
        <v>0</v>
      </c>
    </row>
    <row r="37" spans="1:8" ht="24" customHeight="1">
      <c r="A37" s="37"/>
      <c r="B37" s="37"/>
      <c r="C37" s="37"/>
      <c r="D37" s="37"/>
      <c r="E37" s="37"/>
      <c r="F37" s="37"/>
      <c r="G37" s="37"/>
      <c r="H37" s="37">
        <f t="shared" si="0"/>
        <v>0</v>
      </c>
    </row>
    <row r="38" spans="1:8" ht="24" customHeight="1">
      <c r="A38" s="37"/>
      <c r="B38" s="37"/>
      <c r="C38" s="37"/>
      <c r="D38" s="37"/>
      <c r="E38" s="37"/>
      <c r="F38" s="37"/>
      <c r="G38" s="37"/>
      <c r="H38" s="37">
        <f>H27+H29+H33+H36</f>
        <v>0</v>
      </c>
    </row>
    <row r="39" spans="1:8" ht="24" customHeight="1">
      <c r="A39" s="37"/>
      <c r="B39" s="37"/>
      <c r="C39" s="37"/>
      <c r="D39" s="37"/>
      <c r="E39" s="37"/>
      <c r="F39" s="37"/>
      <c r="G39" s="37">
        <v>9033</v>
      </c>
      <c r="H39" s="37">
        <f t="shared" si="0"/>
        <v>0</v>
      </c>
    </row>
    <row r="40" spans="1:8" ht="24" customHeight="1">
      <c r="A40" s="37"/>
      <c r="B40" s="37"/>
      <c r="C40" s="37"/>
      <c r="D40" s="37"/>
      <c r="E40" s="37"/>
      <c r="F40" s="37"/>
      <c r="G40" s="37"/>
      <c r="H40" s="37">
        <f>SUM(H38,H39)</f>
        <v>0</v>
      </c>
    </row>
    <row r="41" spans="1:8" ht="24" customHeight="1">
      <c r="A41" s="37"/>
      <c r="B41" s="37"/>
      <c r="C41" s="37"/>
      <c r="D41" s="37"/>
      <c r="E41" s="37"/>
      <c r="F41" s="37"/>
      <c r="G41" s="37">
        <v>3960</v>
      </c>
      <c r="H41" s="37">
        <f t="shared" si="0"/>
        <v>0</v>
      </c>
    </row>
    <row r="42" spans="1:8" ht="24" customHeight="1">
      <c r="A42" s="37"/>
      <c r="B42" s="37"/>
      <c r="C42" s="37"/>
      <c r="D42" s="37"/>
      <c r="E42" s="37"/>
      <c r="F42" s="37"/>
      <c r="G42" s="37"/>
      <c r="H42" s="37">
        <f>SUM(H40,H41)</f>
        <v>0</v>
      </c>
    </row>
  </sheetData>
  <sheetProtection/>
  <mergeCells count="10">
    <mergeCell ref="F5:H6"/>
    <mergeCell ref="B3:B12"/>
    <mergeCell ref="A9:A10"/>
    <mergeCell ref="A11:A12"/>
    <mergeCell ref="B25:B34"/>
    <mergeCell ref="A31:A32"/>
    <mergeCell ref="A33:A34"/>
    <mergeCell ref="B14:B23"/>
    <mergeCell ref="A20:A21"/>
    <mergeCell ref="A22:A23"/>
  </mergeCells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Administrator</cp:lastModifiedBy>
  <cp:lastPrinted>2023-04-06T07:54:04Z</cp:lastPrinted>
  <dcterms:created xsi:type="dcterms:W3CDTF">2014-03-26T23:27:19Z</dcterms:created>
  <dcterms:modified xsi:type="dcterms:W3CDTF">2023-05-08T02:09:25Z</dcterms:modified>
  <cp:category/>
  <cp:version/>
  <cp:contentType/>
  <cp:contentStatus/>
</cp:coreProperties>
</file>